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650"/>
  </bookViews>
  <sheets>
    <sheet name="Приложение 11" sheetId="1" r:id="rId1"/>
    <sheet name="Приложение 12" sheetId="2" r:id="rId2"/>
  </sheets>
  <calcPr calcId="124519"/>
</workbook>
</file>

<file path=xl/calcChain.xml><?xml version="1.0" encoding="utf-8"?>
<calcChain xmlns="http://schemas.openxmlformats.org/spreadsheetml/2006/main">
  <c r="H74" i="2"/>
  <c r="H73" s="1"/>
  <c r="G74"/>
  <c r="G73" s="1"/>
  <c r="H47"/>
  <c r="G47"/>
  <c r="G78" i="1"/>
  <c r="G77" s="1"/>
  <c r="H65" i="2"/>
  <c r="H69"/>
  <c r="G69"/>
  <c r="G65"/>
  <c r="H59"/>
  <c r="G59"/>
  <c r="H57"/>
  <c r="G57"/>
  <c r="H55"/>
  <c r="G55"/>
  <c r="H52"/>
  <c r="G52"/>
  <c r="H49"/>
  <c r="G49"/>
  <c r="H45"/>
  <c r="G45"/>
  <c r="H42"/>
  <c r="H38" s="1"/>
  <c r="G42"/>
  <c r="G38" s="1"/>
  <c r="H34"/>
  <c r="G34"/>
  <c r="H31"/>
  <c r="G31"/>
  <c r="G47" i="1"/>
  <c r="G50"/>
  <c r="G73"/>
  <c r="G69"/>
  <c r="G63"/>
  <c r="G61"/>
  <c r="G59"/>
  <c r="G56"/>
  <c r="G53"/>
  <c r="G44"/>
  <c r="G41"/>
  <c r="G36"/>
  <c r="G33"/>
  <c r="H64" i="2"/>
  <c r="H28"/>
  <c r="H23"/>
  <c r="H18"/>
  <c r="G28"/>
  <c r="G23"/>
  <c r="G18"/>
  <c r="G20" i="1"/>
  <c r="G25"/>
  <c r="G30"/>
  <c r="G68"/>
  <c r="G64" i="2" l="1"/>
  <c r="H22"/>
  <c r="H17" s="1"/>
  <c r="G22"/>
  <c r="G17" s="1"/>
  <c r="G40" i="1"/>
  <c r="G24"/>
  <c r="G19" l="1"/>
</calcChain>
</file>

<file path=xl/sharedStrings.xml><?xml version="1.0" encoding="utf-8"?>
<sst xmlns="http://schemas.openxmlformats.org/spreadsheetml/2006/main" count="475" uniqueCount="147">
  <si>
    <t>№ п/п</t>
  </si>
  <si>
    <t>Наименование</t>
  </si>
  <si>
    <t>ЦСР</t>
  </si>
  <si>
    <t>ВР</t>
  </si>
  <si>
    <t>РЗ</t>
  </si>
  <si>
    <t>ПР</t>
  </si>
  <si>
    <t xml:space="preserve">Сумма </t>
  </si>
  <si>
    <t>(тыс.рублей)</t>
  </si>
  <si>
    <t>В С Е Г О</t>
  </si>
  <si>
    <t>Совет народных депутатов городского поселения город Поворино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</si>
  <si>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</si>
  <si>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 (Закупка товаров, работ и услуг)</t>
  </si>
  <si>
    <t>Муниципальная программа «Муниципальное управление и гражданское общество»</t>
  </si>
  <si>
    <t>01 0 0000</t>
  </si>
  <si>
    <t>Подпрограмма «Реализация полномочий администрации городского поселения город Поворино» муниципальной программы «Муниципальное управление и гражданское общество»</t>
  </si>
  <si>
    <t>01 1 0000</t>
  </si>
  <si>
    <t>Расходы на обеспечение функций муниципальных органов в рамках подпрограммы «Обеспечение реализации муниципальной программы» муниципальной программы «Реализация полномочий администрации городского поселения город Поворино» «Муниципальное управление и гражданское общество»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</si>
  <si>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01 1 9201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</si>
  <si>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</si>
  <si>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город Поворино» «Муниципальное управление и гражданское общество» (Иные бюджетные ассигнования)</t>
  </si>
  <si>
    <t>Подпрограмма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</t>
  </si>
  <si>
    <t>01 2 0000</t>
  </si>
  <si>
    <t>Расходы на обеспечение функций муниципальных органов в рамках подпрограммы 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</si>
  <si>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Подпрограмма «Развитие мер социальной поддержки отдельных категорий граждан» муниципальной программы «Муниципальное управление и гражданское общество»</t>
  </si>
  <si>
    <t>01 3 0000</t>
  </si>
  <si>
    <t>Доплаты к пенсиям муниципальных служащих городского поселения в рамках подпрограммы «Развитие мер социальной поддержки отдельных категорий граждан» программы «Муниципальное управление и гражданское общество» (Социальное обеспечение и другие выплаты населению)</t>
  </si>
  <si>
    <t>Подпрограмма «Управление муниципальными финансами» муниципальной программы «Муниципальное управление и гражданское общество»</t>
  </si>
  <si>
    <t>01 4 0000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</si>
  <si>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«Управление муниципальными финансами» муниципальной программы «Муниципальное управление и гражданское общество» (Иные бюджетные ассигнования)</t>
  </si>
  <si>
    <t>01 4 2057</t>
  </si>
  <si>
    <t>Обслуживание внутреннего государственного и муниципального долга в рамках подпрограммы «Управление муниципальными финансами» муниципальной программы «Муниципальное управление и гражданское общество» (Обслуживание муниципального долга муниципального образования)</t>
  </si>
  <si>
    <t>01 4 2788</t>
  </si>
  <si>
    <t>Муниципальная программа «Обеспечение доступным и комфортным жильем и коммунальными услугами населения городского поселения город Поворино»</t>
  </si>
  <si>
    <t>02 0 0000</t>
  </si>
  <si>
    <t> 2.1</t>
  </si>
  <si>
    <t>Расходы на обеспечение функций муниципальных органов в рамках подпрограммы «Переселение граждан, проживающих на территории городского поселения город Поворино, из аварийного жилищного фонда»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</si>
  <si>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02 1 9602</t>
  </si>
  <si>
    <t> 2.2</t>
  </si>
  <si>
    <t>02 2 9601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</si>
  <si>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</si>
  <si>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 2.4</t>
  </si>
  <si>
    <t> 2.5</t>
  </si>
  <si>
    <t> 2.6</t>
  </si>
  <si>
    <t> 2.7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</si>
  <si>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</si>
  <si>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 2.8</t>
  </si>
  <si>
    <t>Расходы на обеспечение функций муниципальных органов в рамках подпрограммы «Пожарная безопасность и защита населения и территории городского поселения город Поворино от чрезвычайных ситуаций»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</si>
  <si>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Муниципальная программа «Развитие культуры и библиотечного обслуживания в городском поселении город Поворино»</t>
  </si>
  <si>
    <t>03 0 0000</t>
  </si>
  <si>
    <t> 3.1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</si>
  <si>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</si>
  <si>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03 1 0059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</si>
  <si>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</si>
  <si>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</si>
  <si>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 3.2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</si>
  <si>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</si>
  <si>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03 2 0059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</si>
  <si>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</si>
  <si>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</si>
  <si>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04 0 0000</t>
  </si>
  <si>
    <t> 4.1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</si>
  <si>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(Закупка товаров, работ и услуг)</t>
  </si>
  <si>
    <t>01</t>
  </si>
  <si>
    <t>03</t>
  </si>
  <si>
    <t>1.1</t>
  </si>
  <si>
    <t>04</t>
  </si>
  <si>
    <t>1.2</t>
  </si>
  <si>
    <t>1.3</t>
  </si>
  <si>
    <t>1.4</t>
  </si>
  <si>
    <t>05</t>
  </si>
  <si>
    <t>02</t>
  </si>
  <si>
    <t>08</t>
  </si>
  <si>
    <t xml:space="preserve">Распределение бюджетных ассигонований по целевым статьям  </t>
  </si>
  <si>
    <t>01 1 9202</t>
  </si>
  <si>
    <t>100</t>
  </si>
  <si>
    <t>Расходы на обеспечение деятельности главы администрации городского поселения г.Поворино в рамках подпрограммы "Реализация полномочий администрации городского поселения г.Поворино" муниципальной программы "Муниципальное управление и гражданское общество" (Расходы на выплату персоналу в целях обеспечения выполнения функций муниципальными органами, органами управления, органами управления государственными внебюджетными фондами)</t>
  </si>
  <si>
    <t> 2.3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</si>
  <si>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</si>
  <si>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02 9 4009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</si>
  <si>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(Иные бюджетные ассигнования)</t>
  </si>
  <si>
    <t>09</t>
  </si>
  <si>
    <t>12</t>
  </si>
  <si>
    <t>Расходы на обеспечение функций муниципальных органов в рамках подпрограммы " Управление муниципальным имуществом городского поселения город Поворино" муниципальной программы " Муниципальное управление и гражданское общество" (Закупка товаров, работ и услуг)</t>
  </si>
  <si>
    <t>13</t>
  </si>
  <si>
    <t>0129020</t>
  </si>
  <si>
    <t>01 2 9020</t>
  </si>
  <si>
    <t>01 3 9047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</si>
  <si>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</si>
  <si>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02 3 9020</t>
  </si>
  <si>
    <t>02 4 9861</t>
  </si>
  <si>
    <t>02 5 5111</t>
  </si>
  <si>
    <t>Расходы на обеспечение функций муниципальных органов в рамках подпрограммы «Чистая вода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</si>
  <si>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02 6 9122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</si>
  <si>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</si>
  <si>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02 7 9020</t>
  </si>
  <si>
    <t>02 8 9143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</si>
  <si>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(Иные бюджетные ассигнования)</t>
  </si>
  <si>
    <t>02 9 9020</t>
  </si>
  <si>
    <t>04 1 9020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</si>
  <si>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(Иные бюджетные ассигнования)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</si>
  <si>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(Межбюджетные трансферты)</t>
  </si>
  <si>
    <t>04 1 9129</t>
  </si>
  <si>
    <t>Расходы на обеспечение функций муниципальных органов в рамках подпрограммы «Переселение граждан, проживающих на территории городского поселения город Поворино, из аварийного жилищного фонда»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</si>
  <si>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Подпрограмма "Переселение граждан , проживающих на территории городского поселения город Поворино"</t>
  </si>
  <si>
    <t>Подпрограмма "Проведение капитального ремонта многоквартирных домов, расположенных на территории городского поселения г. Поворино"</t>
  </si>
  <si>
    <t>Подпрограмма "Благоустройство территории муниципального образования городского поселения г. Поворино"</t>
  </si>
  <si>
    <t>Подпрограмма "Благоустройство дворовых территорий городского поселения г.Поворино"</t>
  </si>
  <si>
    <t>Подпрограмма "Чистая вода городского поселения г. Поворино"</t>
  </si>
  <si>
    <t>Подпрограмма "Реконструкция котельных городского поселения г. Поворино"</t>
  </si>
  <si>
    <t>Подпрограмма " Обеспечение сохранности и ремонт военно-мемориальных объектов на территории городского поселения г. Поворино"</t>
  </si>
  <si>
    <t>Подпрограмма «Пожарная безопасность и защита населения и территории городского поселения  город Поворино от чрезвычайных ситуаций"</t>
  </si>
  <si>
    <t>Подпрограмма «Создание условий для обеспечения качественными услугами ЖКХ населения  городского поселения город Поворино"</t>
  </si>
  <si>
    <t> 2.9</t>
  </si>
  <si>
    <t>Подпрограмма "Развитие культуры и творчества городского поселения г. Поворино"</t>
  </si>
  <si>
    <t>3</t>
  </si>
  <si>
    <t>Подпрограмма "Развитие библиотечного обслуживания городского поселения г. Поворино"</t>
  </si>
  <si>
    <t>01 3 9020</t>
  </si>
  <si>
    <t>06</t>
  </si>
  <si>
    <t xml:space="preserve">Возмещение части затрат по оплате электроэнергии председателям уличных комитетов в рамках подпрограммы "Развитие мер социальной поддержки отдельных категорий граждан" программы "Муниципальное управление и гражданское общество"(Социальное обеспечение и другие выплаты населению) 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</si>
  <si>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</si>
  <si>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 xml:space="preserve">(муниципальным программам городского поселения город Поворино и непрограммным </t>
  </si>
  <si>
    <t xml:space="preserve">направлениям деятельности), группам видов расходов, разделам, подразделам классификации расходов </t>
  </si>
  <si>
    <t>бюджета городского поселения город Поворино на 2015 год</t>
  </si>
  <si>
    <t>Приложение №11</t>
  </si>
  <si>
    <t>Приложение №12</t>
  </si>
  <si>
    <t>2016 год</t>
  </si>
  <si>
    <t>2017 год</t>
  </si>
  <si>
    <t>01 4 9020</t>
  </si>
  <si>
    <t>Расходы на обеспечение функций муниципальных органов в рамках подпрограммы «Управление муниципальными финансами» муниципальной программы «Муниципальное управление и гражданское общество» (Межбюджетные трансферты)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</si>
  <si>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(Закупка товаров, работ, услуг)</t>
  </si>
  <si>
    <t>Муниципальная программа «Развитие транспортной системы в городском поселении город Поворино»</t>
  </si>
  <si>
    <t>Подпрограмма «Развитие сети автомобильных дорог общего пользования местного значения»</t>
  </si>
  <si>
    <t>02 1 0000</t>
  </si>
  <si>
    <t>02 2 0000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</si>
  <si>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</si>
  <si>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</si>
  <si>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02 3 0000</t>
  </si>
  <si>
    <t>02 4 0000</t>
  </si>
  <si>
    <t>02 5 0000</t>
  </si>
  <si>
    <t>02 6 0000</t>
  </si>
  <si>
    <t>02 7 0000</t>
  </si>
  <si>
    <t>02 8 0000</t>
  </si>
  <si>
    <t>02 9 0000</t>
  </si>
  <si>
    <t>03 1 0000</t>
  </si>
  <si>
    <t>03 2 0000</t>
  </si>
  <si>
    <t>04 1 0000</t>
  </si>
  <si>
    <t>бюджета городского поселения город Поворино на плановый период 2016 и 2017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</si>
</sst>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/>
    <xf numFmtId="49" fontId="3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4021666</xdr:colOff>
      <xdr:row>1</xdr:row>
      <xdr:rowOff>105835</xdr:rowOff>
    </xdr:from>
    <xdr:ext cx="3788833" cy="941916"/>
    <xdr:sp macro="" textlink="">
      <xdr:nvSpPr>
        <xdr:cNvPr id="2" name="TextBox 1"/>
        <xdr:cNvSpPr txBox="1"/>
      </xdr:nvSpPr>
      <xdr:spPr>
        <a:xfrm>
          <a:off x="4529666" y="306918"/>
          <a:ext cx="3788833" cy="94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к Р</a:t>
          </a:r>
          <a:r>
            <a:rPr lang="ru-RU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ешению Совета народных депутатов городского поселения город Поворино "О бюджете городского поселения город  Поворино на 2015 год и на плановый период 2016 и  2017 годов" от 26.12.2014 № 92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3598334</xdr:colOff>
      <xdr:row>0</xdr:row>
      <xdr:rowOff>0</xdr:rowOff>
    </xdr:from>
    <xdr:ext cx="3651250" cy="1344083"/>
    <xdr:sp macro="" textlink="">
      <xdr:nvSpPr>
        <xdr:cNvPr id="2" name="TextBox 1"/>
        <xdr:cNvSpPr txBox="1"/>
      </xdr:nvSpPr>
      <xdr:spPr>
        <a:xfrm>
          <a:off x="4103159" y="305859"/>
          <a:ext cx="3651250" cy="1344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3598334</xdr:colOff>
      <xdr:row>0</xdr:row>
      <xdr:rowOff>0</xdr:rowOff>
    </xdr:from>
    <xdr:ext cx="3651250" cy="1344083"/>
    <xdr:sp macro="" textlink="">
      <xdr:nvSpPr>
        <xdr:cNvPr id="3" name="TextBox 2"/>
        <xdr:cNvSpPr txBox="1"/>
      </xdr:nvSpPr>
      <xdr:spPr>
        <a:xfrm>
          <a:off x="4103159" y="305859"/>
          <a:ext cx="3651250" cy="1344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190500</xdr:colOff>
      <xdr:row>1</xdr:row>
      <xdr:rowOff>105835</xdr:rowOff>
    </xdr:from>
    <xdr:ext cx="3857625" cy="941916"/>
    <xdr:sp macro="" textlink="">
      <xdr:nvSpPr>
        <xdr:cNvPr id="4" name="TextBox 3"/>
        <xdr:cNvSpPr txBox="1"/>
      </xdr:nvSpPr>
      <xdr:spPr>
        <a:xfrm>
          <a:off x="5553075" y="305860"/>
          <a:ext cx="3857625" cy="94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к Р</a:t>
          </a:r>
          <a:r>
            <a:rPr lang="ru-RU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ешению Совета народных депутатов городского поселения город Поворино "О бюджете городского поселения город  Поворино на 2015 год и на плановый период 2016 и2017 годов" от 26.12.2014 № 92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10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90" zoomScaleNormal="90" workbookViewId="0">
      <selection activeCell="G40" sqref="G40"/>
    </sheetView>
  </sheetViews>
  <sheetFormatPr defaultRowHeight="15.75"/>
  <cols>
    <col min="1" max="1" width="7.5703125" style="1" customWidth="1"/>
    <col min="2" max="2" width="62.7109375" style="1" customWidth="1"/>
    <col min="3" max="3" width="10.140625" style="1" bestFit="1" customWidth="1"/>
    <col min="4" max="6" width="9.140625" style="1"/>
    <col min="7" max="7" width="17" style="1" customWidth="1"/>
    <col min="8" max="16384" width="9.140625" style="1"/>
  </cols>
  <sheetData>
    <row r="1" spans="1:7" ht="15.75" customHeight="1">
      <c r="F1" s="34" t="s">
        <v>123</v>
      </c>
      <c r="G1" s="34"/>
    </row>
    <row r="10" spans="1:7" ht="15.75" customHeight="1">
      <c r="A10" s="33" t="s">
        <v>72</v>
      </c>
      <c r="B10" s="33"/>
      <c r="C10" s="33"/>
      <c r="D10" s="33"/>
      <c r="E10" s="33"/>
      <c r="F10" s="33"/>
      <c r="G10" s="33"/>
    </row>
    <row r="11" spans="1:7" ht="15.75" customHeight="1">
      <c r="A11" s="33" t="s">
        <v>120</v>
      </c>
      <c r="B11" s="33"/>
      <c r="C11" s="33"/>
      <c r="D11" s="33"/>
      <c r="E11" s="33"/>
      <c r="F11" s="33"/>
      <c r="G11" s="33"/>
    </row>
    <row r="12" spans="1:7" ht="15.75" customHeight="1">
      <c r="A12" s="33" t="s">
        <v>121</v>
      </c>
      <c r="B12" s="33"/>
      <c r="C12" s="33"/>
      <c r="D12" s="33"/>
      <c r="E12" s="33"/>
      <c r="F12" s="33"/>
      <c r="G12" s="33"/>
    </row>
    <row r="13" spans="1:7" ht="15.75" customHeight="1">
      <c r="A13" s="33" t="s">
        <v>122</v>
      </c>
      <c r="B13" s="33"/>
      <c r="C13" s="33"/>
      <c r="D13" s="33"/>
      <c r="E13" s="33"/>
      <c r="F13" s="33"/>
      <c r="G13" s="33"/>
    </row>
    <row r="15" spans="1:7">
      <c r="A15" s="37" t="s">
        <v>0</v>
      </c>
      <c r="B15" s="38" t="s">
        <v>1</v>
      </c>
      <c r="C15" s="35" t="s">
        <v>2</v>
      </c>
      <c r="D15" s="35" t="s">
        <v>3</v>
      </c>
      <c r="E15" s="35" t="s">
        <v>4</v>
      </c>
      <c r="F15" s="35" t="s">
        <v>5</v>
      </c>
      <c r="G15" s="2" t="s">
        <v>6</v>
      </c>
    </row>
    <row r="16" spans="1:7">
      <c r="A16" s="37"/>
      <c r="B16" s="39"/>
      <c r="C16" s="36"/>
      <c r="D16" s="36"/>
      <c r="E16" s="36"/>
      <c r="F16" s="36"/>
      <c r="G16" s="2" t="s">
        <v>7</v>
      </c>
    </row>
    <row r="17" spans="1:7">
      <c r="A17" s="3"/>
      <c r="B17" s="2"/>
      <c r="C17" s="4"/>
      <c r="D17" s="4"/>
      <c r="E17" s="4"/>
      <c r="F17" s="4"/>
      <c r="G17" s="2"/>
    </row>
    <row r="18" spans="1:7">
      <c r="A18" s="5">
        <v>1</v>
      </c>
      <c r="B18" s="2">
        <v>2</v>
      </c>
      <c r="C18" s="4">
        <v>3</v>
      </c>
      <c r="D18" s="4">
        <v>4</v>
      </c>
      <c r="E18" s="4">
        <v>5</v>
      </c>
      <c r="F18" s="4">
        <v>6</v>
      </c>
      <c r="G18" s="2">
        <v>7</v>
      </c>
    </row>
    <row r="19" spans="1:7">
      <c r="A19" s="6"/>
      <c r="B19" s="7" t="s">
        <v>8</v>
      </c>
      <c r="C19" s="5"/>
      <c r="D19" s="5"/>
      <c r="E19" s="5"/>
      <c r="F19" s="5"/>
      <c r="G19" s="8">
        <f>G20+G24+G40+G68+G77</f>
        <v>42828.4</v>
      </c>
    </row>
    <row r="20" spans="1:7" ht="31.5">
      <c r="A20" s="9"/>
      <c r="B20" s="10" t="s">
        <v>9</v>
      </c>
      <c r="C20" s="9"/>
      <c r="D20" s="9"/>
      <c r="E20" s="9"/>
      <c r="F20" s="9"/>
      <c r="G20" s="8">
        <f>G21+G22+G23</f>
        <v>1282.5999999999999</v>
      </c>
    </row>
    <row r="21" spans="1:7" ht="110.25">
      <c r="A21" s="9"/>
      <c r="B21" s="11" t="s">
        <v>10</v>
      </c>
      <c r="C21" s="12">
        <v>9619201</v>
      </c>
      <c r="D21" s="12">
        <v>100</v>
      </c>
      <c r="E21" s="13" t="s">
        <v>62</v>
      </c>
      <c r="F21" s="13" t="s">
        <v>63</v>
      </c>
      <c r="G21" s="14">
        <v>1038.5999999999999</v>
      </c>
    </row>
    <row r="22" spans="1:7" ht="63">
      <c r="A22" s="9"/>
      <c r="B22" s="11" t="s">
        <v>11</v>
      </c>
      <c r="C22" s="12">
        <v>9619201</v>
      </c>
      <c r="D22" s="12">
        <v>200</v>
      </c>
      <c r="E22" s="13" t="s">
        <v>62</v>
      </c>
      <c r="F22" s="13" t="s">
        <v>63</v>
      </c>
      <c r="G22" s="14">
        <v>230.5</v>
      </c>
    </row>
    <row r="23" spans="1:7" ht="63">
      <c r="A23" s="9"/>
      <c r="B23" s="15" t="s">
        <v>79</v>
      </c>
      <c r="C23" s="16">
        <v>9619201</v>
      </c>
      <c r="D23" s="16">
        <v>800</v>
      </c>
      <c r="E23" s="17" t="s">
        <v>62</v>
      </c>
      <c r="F23" s="17" t="s">
        <v>63</v>
      </c>
      <c r="G23" s="14">
        <v>13.5</v>
      </c>
    </row>
    <row r="24" spans="1:7" ht="31.5">
      <c r="A24" s="5">
        <v>1</v>
      </c>
      <c r="B24" s="10" t="s">
        <v>12</v>
      </c>
      <c r="C24" s="5" t="s">
        <v>13</v>
      </c>
      <c r="D24" s="5"/>
      <c r="E24" s="5"/>
      <c r="F24" s="5"/>
      <c r="G24" s="18">
        <f>G25+G30+G33+G36</f>
        <v>12040.5</v>
      </c>
    </row>
    <row r="25" spans="1:7" s="30" customFormat="1" ht="63">
      <c r="A25" s="29" t="s">
        <v>64</v>
      </c>
      <c r="B25" s="10" t="s">
        <v>14</v>
      </c>
      <c r="C25" s="5" t="s">
        <v>15</v>
      </c>
      <c r="D25" s="5"/>
      <c r="E25" s="5"/>
      <c r="F25" s="5"/>
      <c r="G25" s="18">
        <f>G26+G27+G28+G29</f>
        <v>11062</v>
      </c>
    </row>
    <row r="26" spans="1:7" ht="141.75">
      <c r="A26" s="20"/>
      <c r="B26" s="11" t="s">
        <v>16</v>
      </c>
      <c r="C26" s="12" t="s">
        <v>17</v>
      </c>
      <c r="D26" s="12">
        <v>100</v>
      </c>
      <c r="E26" s="13" t="s">
        <v>62</v>
      </c>
      <c r="F26" s="13" t="s">
        <v>65</v>
      </c>
      <c r="G26" s="19">
        <v>6551</v>
      </c>
    </row>
    <row r="27" spans="1:7" ht="141.75">
      <c r="A27" s="20"/>
      <c r="B27" s="11" t="s">
        <v>75</v>
      </c>
      <c r="C27" s="13" t="s">
        <v>73</v>
      </c>
      <c r="D27" s="13" t="s">
        <v>74</v>
      </c>
      <c r="E27" s="13" t="s">
        <v>62</v>
      </c>
      <c r="F27" s="13" t="s">
        <v>65</v>
      </c>
      <c r="G27" s="19">
        <v>988</v>
      </c>
    </row>
    <row r="28" spans="1:7" ht="78.75">
      <c r="A28" s="20"/>
      <c r="B28" s="11" t="s">
        <v>18</v>
      </c>
      <c r="C28" s="12" t="s">
        <v>17</v>
      </c>
      <c r="D28" s="12">
        <v>200</v>
      </c>
      <c r="E28" s="13" t="s">
        <v>62</v>
      </c>
      <c r="F28" s="13" t="s">
        <v>65</v>
      </c>
      <c r="G28" s="14">
        <v>2651</v>
      </c>
    </row>
    <row r="29" spans="1:7" ht="78.75">
      <c r="A29" s="20"/>
      <c r="B29" s="11" t="s">
        <v>19</v>
      </c>
      <c r="C29" s="12" t="s">
        <v>17</v>
      </c>
      <c r="D29" s="12">
        <v>800</v>
      </c>
      <c r="E29" s="13" t="s">
        <v>62</v>
      </c>
      <c r="F29" s="13" t="s">
        <v>65</v>
      </c>
      <c r="G29" s="19">
        <v>872</v>
      </c>
    </row>
    <row r="30" spans="1:7" s="30" customFormat="1" ht="63">
      <c r="A30" s="31" t="s">
        <v>66</v>
      </c>
      <c r="B30" s="10" t="s">
        <v>20</v>
      </c>
      <c r="C30" s="5" t="s">
        <v>21</v>
      </c>
      <c r="D30" s="5"/>
      <c r="E30" s="5"/>
      <c r="F30" s="5"/>
      <c r="G30" s="18">
        <f>G32+G31</f>
        <v>400</v>
      </c>
    </row>
    <row r="31" spans="1:7" ht="78.75">
      <c r="A31" s="21"/>
      <c r="B31" s="22" t="s">
        <v>82</v>
      </c>
      <c r="C31" s="23" t="s">
        <v>84</v>
      </c>
      <c r="D31" s="24">
        <v>200</v>
      </c>
      <c r="E31" s="23" t="s">
        <v>62</v>
      </c>
      <c r="F31" s="23" t="s">
        <v>83</v>
      </c>
      <c r="G31" s="19">
        <v>100</v>
      </c>
    </row>
    <row r="32" spans="1:7" ht="78.75">
      <c r="A32" s="20"/>
      <c r="B32" s="11" t="s">
        <v>22</v>
      </c>
      <c r="C32" s="13" t="s">
        <v>85</v>
      </c>
      <c r="D32" s="13">
        <v>200</v>
      </c>
      <c r="E32" s="13" t="s">
        <v>65</v>
      </c>
      <c r="F32" s="13">
        <v>12</v>
      </c>
      <c r="G32" s="19">
        <v>300</v>
      </c>
    </row>
    <row r="33" spans="1:7" s="30" customFormat="1" ht="63">
      <c r="A33" s="29" t="s">
        <v>67</v>
      </c>
      <c r="B33" s="10" t="s">
        <v>23</v>
      </c>
      <c r="C33" s="5" t="s">
        <v>24</v>
      </c>
      <c r="D33" s="5"/>
      <c r="E33" s="5"/>
      <c r="F33" s="5"/>
      <c r="G33" s="18">
        <f>G34+G35</f>
        <v>194</v>
      </c>
    </row>
    <row r="34" spans="1:7" ht="94.5">
      <c r="A34" s="20"/>
      <c r="B34" s="11" t="s">
        <v>25</v>
      </c>
      <c r="C34" s="12" t="s">
        <v>86</v>
      </c>
      <c r="D34" s="12">
        <v>300</v>
      </c>
      <c r="E34" s="12">
        <v>10</v>
      </c>
      <c r="F34" s="13" t="s">
        <v>62</v>
      </c>
      <c r="G34" s="19">
        <v>90</v>
      </c>
    </row>
    <row r="35" spans="1:7" ht="94.5">
      <c r="A35" s="20"/>
      <c r="B35" s="11" t="s">
        <v>118</v>
      </c>
      <c r="C35" s="12" t="s">
        <v>116</v>
      </c>
      <c r="D35" s="12">
        <v>300</v>
      </c>
      <c r="E35" s="12">
        <v>10</v>
      </c>
      <c r="F35" s="13" t="s">
        <v>117</v>
      </c>
      <c r="G35" s="19">
        <v>104</v>
      </c>
    </row>
    <row r="36" spans="1:7" s="30" customFormat="1" ht="47.25">
      <c r="A36" s="29" t="s">
        <v>68</v>
      </c>
      <c r="B36" s="10" t="s">
        <v>26</v>
      </c>
      <c r="C36" s="5" t="s">
        <v>27</v>
      </c>
      <c r="D36" s="5"/>
      <c r="E36" s="5"/>
      <c r="F36" s="5"/>
      <c r="G36" s="18">
        <f>G37+G38+G39</f>
        <v>384.5</v>
      </c>
    </row>
    <row r="37" spans="1:7" ht="126">
      <c r="A37" s="20"/>
      <c r="B37" s="11" t="s">
        <v>28</v>
      </c>
      <c r="C37" s="12" t="s">
        <v>29</v>
      </c>
      <c r="D37" s="12">
        <v>800</v>
      </c>
      <c r="E37" s="13" t="s">
        <v>62</v>
      </c>
      <c r="F37" s="12">
        <v>11</v>
      </c>
      <c r="G37" s="19">
        <v>50</v>
      </c>
    </row>
    <row r="38" spans="1:7" ht="94.5">
      <c r="A38" s="20"/>
      <c r="B38" s="11" t="s">
        <v>30</v>
      </c>
      <c r="C38" s="12" t="s">
        <v>31</v>
      </c>
      <c r="D38" s="12">
        <v>700</v>
      </c>
      <c r="E38" s="12">
        <v>13</v>
      </c>
      <c r="F38" s="13" t="s">
        <v>62</v>
      </c>
      <c r="G38" s="19">
        <v>254.5</v>
      </c>
    </row>
    <row r="39" spans="1:7" ht="78.75">
      <c r="A39" s="20"/>
      <c r="B39" s="11" t="s">
        <v>128</v>
      </c>
      <c r="C39" s="12" t="s">
        <v>127</v>
      </c>
      <c r="D39" s="12">
        <v>500</v>
      </c>
      <c r="E39" s="12">
        <v>13</v>
      </c>
      <c r="F39" s="13" t="s">
        <v>62</v>
      </c>
      <c r="G39" s="19">
        <v>80</v>
      </c>
    </row>
    <row r="40" spans="1:7" ht="47.25">
      <c r="A40" s="5">
        <v>2</v>
      </c>
      <c r="B40" s="10" t="s">
        <v>32</v>
      </c>
      <c r="C40" s="5" t="s">
        <v>33</v>
      </c>
      <c r="D40" s="5"/>
      <c r="E40" s="5"/>
      <c r="F40" s="5"/>
      <c r="G40" s="18">
        <f>G41+G44+G47+G50+G53+G56+G59+G61+G63</f>
        <v>11212.5</v>
      </c>
    </row>
    <row r="41" spans="1:7" ht="31.5">
      <c r="A41" s="5" t="s">
        <v>34</v>
      </c>
      <c r="B41" s="10" t="s">
        <v>103</v>
      </c>
      <c r="C41" s="5" t="s">
        <v>132</v>
      </c>
      <c r="D41" s="5"/>
      <c r="E41" s="5"/>
      <c r="F41" s="5"/>
      <c r="G41" s="18">
        <f>G42</f>
        <v>6210.4</v>
      </c>
    </row>
    <row r="42" spans="1:7" ht="126">
      <c r="A42" s="12"/>
      <c r="B42" s="25" t="s">
        <v>35</v>
      </c>
      <c r="C42" s="26" t="s">
        <v>36</v>
      </c>
      <c r="D42" s="26">
        <v>400</v>
      </c>
      <c r="E42" s="27" t="s">
        <v>69</v>
      </c>
      <c r="F42" s="27" t="s">
        <v>62</v>
      </c>
      <c r="G42" s="28">
        <v>6210.4</v>
      </c>
    </row>
    <row r="43" spans="1:7" ht="110.25" hidden="1">
      <c r="A43" s="12"/>
      <c r="B43" s="25" t="s">
        <v>102</v>
      </c>
      <c r="C43" s="26" t="s">
        <v>36</v>
      </c>
      <c r="D43" s="26">
        <v>500</v>
      </c>
      <c r="E43" s="27" t="s">
        <v>69</v>
      </c>
      <c r="F43" s="27" t="s">
        <v>62</v>
      </c>
      <c r="G43" s="28"/>
    </row>
    <row r="44" spans="1:7" ht="47.25">
      <c r="A44" s="5" t="s">
        <v>37</v>
      </c>
      <c r="B44" s="10" t="s">
        <v>104</v>
      </c>
      <c r="C44" s="26" t="s">
        <v>133</v>
      </c>
      <c r="D44" s="26"/>
      <c r="E44" s="27"/>
      <c r="F44" s="27"/>
      <c r="G44" s="32">
        <f>G45+G46</f>
        <v>1450</v>
      </c>
    </row>
    <row r="45" spans="1:7" ht="110.25">
      <c r="A45" s="12"/>
      <c r="B45" s="11" t="s">
        <v>87</v>
      </c>
      <c r="C45" s="12" t="s">
        <v>38</v>
      </c>
      <c r="D45" s="12">
        <v>800</v>
      </c>
      <c r="E45" s="13" t="s">
        <v>69</v>
      </c>
      <c r="F45" s="13" t="s">
        <v>62</v>
      </c>
      <c r="G45" s="19">
        <v>950</v>
      </c>
    </row>
    <row r="46" spans="1:7" ht="110.25">
      <c r="A46" s="12"/>
      <c r="B46" s="11" t="s">
        <v>134</v>
      </c>
      <c r="C46" s="12" t="s">
        <v>38</v>
      </c>
      <c r="D46" s="12">
        <v>200</v>
      </c>
      <c r="E46" s="13" t="s">
        <v>69</v>
      </c>
      <c r="F46" s="13" t="s">
        <v>62</v>
      </c>
      <c r="G46" s="19">
        <v>500</v>
      </c>
    </row>
    <row r="47" spans="1:7" ht="47.25">
      <c r="A47" s="6" t="s">
        <v>76</v>
      </c>
      <c r="B47" s="10" t="s">
        <v>105</v>
      </c>
      <c r="C47" s="12" t="s">
        <v>136</v>
      </c>
      <c r="D47" s="12"/>
      <c r="E47" s="13"/>
      <c r="F47" s="13"/>
      <c r="G47" s="18">
        <f>G48+G49</f>
        <v>2581.1</v>
      </c>
    </row>
    <row r="48" spans="1:7" ht="110.25">
      <c r="A48" s="20"/>
      <c r="B48" s="11" t="s">
        <v>39</v>
      </c>
      <c r="C48" s="12" t="s">
        <v>88</v>
      </c>
      <c r="D48" s="12">
        <v>200</v>
      </c>
      <c r="E48" s="13" t="s">
        <v>69</v>
      </c>
      <c r="F48" s="13" t="s">
        <v>63</v>
      </c>
      <c r="G48" s="14">
        <v>1356</v>
      </c>
    </row>
    <row r="49" spans="1:7" ht="110.25">
      <c r="A49" s="20"/>
      <c r="B49" s="11" t="s">
        <v>135</v>
      </c>
      <c r="C49" s="12" t="s">
        <v>88</v>
      </c>
      <c r="D49" s="12">
        <v>500</v>
      </c>
      <c r="E49" s="13" t="s">
        <v>69</v>
      </c>
      <c r="F49" s="13" t="s">
        <v>63</v>
      </c>
      <c r="G49" s="14">
        <v>1225.0999999999999</v>
      </c>
    </row>
    <row r="50" spans="1:7" ht="31.5">
      <c r="A50" s="6" t="s">
        <v>40</v>
      </c>
      <c r="B50" s="10" t="s">
        <v>106</v>
      </c>
      <c r="C50" s="12" t="s">
        <v>137</v>
      </c>
      <c r="D50" s="12"/>
      <c r="E50" s="13"/>
      <c r="F50" s="13"/>
      <c r="G50" s="8">
        <f>G52</f>
        <v>129</v>
      </c>
    </row>
    <row r="51" spans="1:7" ht="110.25" hidden="1">
      <c r="A51" s="20"/>
      <c r="B51" s="11" t="s">
        <v>119</v>
      </c>
      <c r="C51" s="12" t="s">
        <v>89</v>
      </c>
      <c r="D51" s="12">
        <v>200</v>
      </c>
      <c r="E51" s="13" t="s">
        <v>69</v>
      </c>
      <c r="F51" s="13" t="s">
        <v>63</v>
      </c>
      <c r="G51" s="19"/>
    </row>
    <row r="52" spans="1:7" ht="110.25">
      <c r="A52" s="20"/>
      <c r="B52" s="11" t="s">
        <v>119</v>
      </c>
      <c r="C52" s="12" t="s">
        <v>89</v>
      </c>
      <c r="D52" s="12">
        <v>200</v>
      </c>
      <c r="E52" s="13" t="s">
        <v>69</v>
      </c>
      <c r="F52" s="13" t="s">
        <v>63</v>
      </c>
      <c r="G52" s="19">
        <v>129</v>
      </c>
    </row>
    <row r="53" spans="1:7" ht="31.5">
      <c r="A53" s="6" t="s">
        <v>41</v>
      </c>
      <c r="B53" s="10" t="s">
        <v>107</v>
      </c>
      <c r="C53" s="12" t="s">
        <v>138</v>
      </c>
      <c r="D53" s="12"/>
      <c r="E53" s="13"/>
      <c r="F53" s="13"/>
      <c r="G53" s="18">
        <f>G55</f>
        <v>100</v>
      </c>
    </row>
    <row r="54" spans="1:7" ht="110.25" hidden="1">
      <c r="A54" s="20"/>
      <c r="B54" s="11" t="s">
        <v>91</v>
      </c>
      <c r="C54" s="12" t="s">
        <v>90</v>
      </c>
      <c r="D54" s="12">
        <v>200</v>
      </c>
      <c r="E54" s="13" t="s">
        <v>69</v>
      </c>
      <c r="F54" s="13" t="s">
        <v>69</v>
      </c>
      <c r="G54" s="19"/>
    </row>
    <row r="55" spans="1:7" ht="110.25">
      <c r="A55" s="20"/>
      <c r="B55" s="11" t="s">
        <v>91</v>
      </c>
      <c r="C55" s="12" t="s">
        <v>90</v>
      </c>
      <c r="D55" s="12">
        <v>400</v>
      </c>
      <c r="E55" s="13" t="s">
        <v>69</v>
      </c>
      <c r="F55" s="13" t="s">
        <v>69</v>
      </c>
      <c r="G55" s="19">
        <v>100</v>
      </c>
    </row>
    <row r="56" spans="1:7" ht="31.5">
      <c r="A56" s="6" t="s">
        <v>42</v>
      </c>
      <c r="B56" s="10" t="s">
        <v>108</v>
      </c>
      <c r="C56" s="12" t="s">
        <v>139</v>
      </c>
      <c r="D56" s="12"/>
      <c r="E56" s="13"/>
      <c r="F56" s="13"/>
      <c r="G56" s="18">
        <f>G57</f>
        <v>100</v>
      </c>
    </row>
    <row r="57" spans="1:7" ht="110.25">
      <c r="A57" s="9"/>
      <c r="B57" s="11" t="s">
        <v>93</v>
      </c>
      <c r="C57" s="23" t="s">
        <v>92</v>
      </c>
      <c r="D57" s="12">
        <v>400</v>
      </c>
      <c r="E57" s="13" t="s">
        <v>65</v>
      </c>
      <c r="F57" s="13" t="s">
        <v>81</v>
      </c>
      <c r="G57" s="19">
        <v>100</v>
      </c>
    </row>
    <row r="58" spans="1:7" ht="110.25" hidden="1">
      <c r="A58" s="20"/>
      <c r="B58" s="11" t="s">
        <v>93</v>
      </c>
      <c r="C58" s="23" t="s">
        <v>92</v>
      </c>
      <c r="D58" s="12">
        <v>200</v>
      </c>
      <c r="E58" s="13" t="s">
        <v>65</v>
      </c>
      <c r="F58" s="13" t="s">
        <v>81</v>
      </c>
      <c r="G58" s="19"/>
    </row>
    <row r="59" spans="1:7" ht="47.25">
      <c r="A59" s="5" t="s">
        <v>43</v>
      </c>
      <c r="B59" s="10" t="s">
        <v>109</v>
      </c>
      <c r="C59" s="23" t="s">
        <v>140</v>
      </c>
      <c r="D59" s="12"/>
      <c r="E59" s="13"/>
      <c r="F59" s="13"/>
      <c r="G59" s="18">
        <f>G60</f>
        <v>35</v>
      </c>
    </row>
    <row r="60" spans="1:7" ht="110.25">
      <c r="A60" s="9"/>
      <c r="B60" s="11" t="s">
        <v>44</v>
      </c>
      <c r="C60" s="12" t="s">
        <v>94</v>
      </c>
      <c r="D60" s="12">
        <v>200</v>
      </c>
      <c r="E60" s="13" t="s">
        <v>69</v>
      </c>
      <c r="F60" s="13" t="s">
        <v>63</v>
      </c>
      <c r="G60" s="19">
        <v>35</v>
      </c>
    </row>
    <row r="61" spans="1:7" ht="47.25">
      <c r="A61" s="5" t="s">
        <v>45</v>
      </c>
      <c r="B61" s="10" t="s">
        <v>110</v>
      </c>
      <c r="C61" s="12" t="s">
        <v>141</v>
      </c>
      <c r="D61" s="12"/>
      <c r="E61" s="13"/>
      <c r="F61" s="13"/>
      <c r="G61" s="18">
        <f>G62</f>
        <v>187</v>
      </c>
    </row>
    <row r="62" spans="1:7" ht="110.25">
      <c r="A62" s="9"/>
      <c r="B62" s="11" t="s">
        <v>46</v>
      </c>
      <c r="C62" s="12" t="s">
        <v>95</v>
      </c>
      <c r="D62" s="12">
        <v>200</v>
      </c>
      <c r="E62" s="13" t="s">
        <v>63</v>
      </c>
      <c r="F62" s="13" t="s">
        <v>80</v>
      </c>
      <c r="G62" s="19">
        <v>187</v>
      </c>
    </row>
    <row r="63" spans="1:7" ht="47.25">
      <c r="A63" s="5" t="s">
        <v>112</v>
      </c>
      <c r="B63" s="10" t="s">
        <v>111</v>
      </c>
      <c r="C63" s="12" t="s">
        <v>142</v>
      </c>
      <c r="D63" s="12"/>
      <c r="E63" s="13"/>
      <c r="F63" s="13"/>
      <c r="G63" s="18">
        <f>G66+G67</f>
        <v>420</v>
      </c>
    </row>
    <row r="64" spans="1:7" ht="126" hidden="1">
      <c r="A64" s="9"/>
      <c r="B64" s="22" t="s">
        <v>77</v>
      </c>
      <c r="C64" s="17" t="s">
        <v>78</v>
      </c>
      <c r="D64" s="12">
        <v>400</v>
      </c>
      <c r="E64" s="13" t="s">
        <v>69</v>
      </c>
      <c r="F64" s="13" t="s">
        <v>70</v>
      </c>
      <c r="G64" s="19">
        <v>0</v>
      </c>
    </row>
    <row r="65" spans="1:7" ht="126" hidden="1">
      <c r="A65" s="12"/>
      <c r="B65" s="22" t="s">
        <v>77</v>
      </c>
      <c r="C65" s="17" t="s">
        <v>78</v>
      </c>
      <c r="D65" s="12">
        <v>200</v>
      </c>
      <c r="E65" s="13" t="s">
        <v>69</v>
      </c>
      <c r="F65" s="13" t="s">
        <v>70</v>
      </c>
      <c r="G65" s="19"/>
    </row>
    <row r="66" spans="1:7" ht="110.25">
      <c r="A66" s="13"/>
      <c r="B66" s="22" t="s">
        <v>96</v>
      </c>
      <c r="C66" s="17" t="s">
        <v>97</v>
      </c>
      <c r="D66" s="12">
        <v>800</v>
      </c>
      <c r="E66" s="13" t="s">
        <v>69</v>
      </c>
      <c r="F66" s="13" t="s">
        <v>70</v>
      </c>
      <c r="G66" s="19">
        <v>300</v>
      </c>
    </row>
    <row r="67" spans="1:7" ht="110.25">
      <c r="A67" s="13"/>
      <c r="B67" s="22" t="s">
        <v>129</v>
      </c>
      <c r="C67" s="17" t="s">
        <v>97</v>
      </c>
      <c r="D67" s="12">
        <v>200</v>
      </c>
      <c r="E67" s="13" t="s">
        <v>69</v>
      </c>
      <c r="F67" s="13" t="s">
        <v>70</v>
      </c>
      <c r="G67" s="19">
        <v>120</v>
      </c>
    </row>
    <row r="68" spans="1:7" ht="47.25">
      <c r="A68" s="29" t="s">
        <v>114</v>
      </c>
      <c r="B68" s="10" t="s">
        <v>47</v>
      </c>
      <c r="C68" s="5" t="s">
        <v>48</v>
      </c>
      <c r="D68" s="5"/>
      <c r="E68" s="5"/>
      <c r="F68" s="5"/>
      <c r="G68" s="18">
        <f>G70+G74+G71+G72+G75+G76</f>
        <v>11199.2</v>
      </c>
    </row>
    <row r="69" spans="1:7" ht="31.5">
      <c r="A69" s="13"/>
      <c r="B69" s="10" t="s">
        <v>113</v>
      </c>
      <c r="C69" s="5" t="s">
        <v>143</v>
      </c>
      <c r="D69" s="5"/>
      <c r="E69" s="5"/>
      <c r="F69" s="5"/>
      <c r="G69" s="18">
        <f>G70+G71+G72</f>
        <v>7743.2</v>
      </c>
    </row>
    <row r="70" spans="1:7" ht="126">
      <c r="A70" s="6" t="s">
        <v>49</v>
      </c>
      <c r="B70" s="11" t="s">
        <v>50</v>
      </c>
      <c r="C70" s="12" t="s">
        <v>51</v>
      </c>
      <c r="D70" s="12">
        <v>100</v>
      </c>
      <c r="E70" s="13" t="s">
        <v>71</v>
      </c>
      <c r="F70" s="13" t="s">
        <v>62</v>
      </c>
      <c r="G70" s="19">
        <v>5139.3999999999996</v>
      </c>
    </row>
    <row r="71" spans="1:7" ht="78.75">
      <c r="A71" s="9"/>
      <c r="B71" s="11" t="s">
        <v>52</v>
      </c>
      <c r="C71" s="12" t="s">
        <v>51</v>
      </c>
      <c r="D71" s="12">
        <v>200</v>
      </c>
      <c r="E71" s="13" t="s">
        <v>71</v>
      </c>
      <c r="F71" s="13" t="s">
        <v>62</v>
      </c>
      <c r="G71" s="14">
        <v>2197.8000000000002</v>
      </c>
    </row>
    <row r="72" spans="1:7" ht="94.5">
      <c r="A72" s="20"/>
      <c r="B72" s="11" t="s">
        <v>53</v>
      </c>
      <c r="C72" s="12" t="s">
        <v>51</v>
      </c>
      <c r="D72" s="12">
        <v>800</v>
      </c>
      <c r="E72" s="13" t="s">
        <v>71</v>
      </c>
      <c r="F72" s="13" t="s">
        <v>62</v>
      </c>
      <c r="G72" s="19">
        <v>406</v>
      </c>
    </row>
    <row r="73" spans="1:7" ht="31.5">
      <c r="A73" s="6" t="s">
        <v>54</v>
      </c>
      <c r="B73" s="10" t="s">
        <v>115</v>
      </c>
      <c r="C73" s="12" t="s">
        <v>144</v>
      </c>
      <c r="D73" s="12"/>
      <c r="E73" s="13"/>
      <c r="F73" s="13"/>
      <c r="G73" s="18">
        <f>G74+G75+G76</f>
        <v>3456</v>
      </c>
    </row>
    <row r="74" spans="1:7" ht="141.75">
      <c r="A74" s="20"/>
      <c r="B74" s="11" t="s">
        <v>55</v>
      </c>
      <c r="C74" s="12" t="s">
        <v>56</v>
      </c>
      <c r="D74" s="12">
        <v>100</v>
      </c>
      <c r="E74" s="13" t="s">
        <v>71</v>
      </c>
      <c r="F74" s="13" t="s">
        <v>62</v>
      </c>
      <c r="G74" s="19">
        <v>2355</v>
      </c>
    </row>
    <row r="75" spans="1:7" ht="94.5">
      <c r="A75" s="9"/>
      <c r="B75" s="11" t="s">
        <v>57</v>
      </c>
      <c r="C75" s="12" t="s">
        <v>56</v>
      </c>
      <c r="D75" s="12">
        <v>200</v>
      </c>
      <c r="E75" s="13" t="s">
        <v>71</v>
      </c>
      <c r="F75" s="13" t="s">
        <v>62</v>
      </c>
      <c r="G75" s="19">
        <v>1028</v>
      </c>
    </row>
    <row r="76" spans="1:7" ht="94.5">
      <c r="A76" s="20"/>
      <c r="B76" s="11" t="s">
        <v>58</v>
      </c>
      <c r="C76" s="12" t="s">
        <v>56</v>
      </c>
      <c r="D76" s="12">
        <v>800</v>
      </c>
      <c r="E76" s="13" t="s">
        <v>71</v>
      </c>
      <c r="F76" s="13" t="s">
        <v>62</v>
      </c>
      <c r="G76" s="19">
        <v>73</v>
      </c>
    </row>
    <row r="77" spans="1:7" ht="31.5">
      <c r="A77" s="20">
        <v>4</v>
      </c>
      <c r="B77" s="10" t="s">
        <v>130</v>
      </c>
      <c r="C77" s="5" t="s">
        <v>59</v>
      </c>
      <c r="D77" s="5"/>
      <c r="E77" s="5"/>
      <c r="F77" s="5"/>
      <c r="G77" s="18">
        <f>G78</f>
        <v>7093.6</v>
      </c>
    </row>
    <row r="78" spans="1:7" ht="31.5">
      <c r="A78" s="12" t="s">
        <v>60</v>
      </c>
      <c r="B78" s="10" t="s">
        <v>131</v>
      </c>
      <c r="C78" s="5" t="s">
        <v>145</v>
      </c>
      <c r="D78" s="5"/>
      <c r="E78" s="5"/>
      <c r="F78" s="5"/>
      <c r="G78" s="18">
        <f>G80+G81+G83+G84+G82</f>
        <v>7093.6</v>
      </c>
    </row>
    <row r="79" spans="1:7" ht="63" hidden="1">
      <c r="A79" s="5"/>
      <c r="B79" s="15" t="s">
        <v>99</v>
      </c>
      <c r="C79" s="23" t="s">
        <v>98</v>
      </c>
      <c r="D79" s="12">
        <v>800</v>
      </c>
      <c r="E79" s="13" t="s">
        <v>65</v>
      </c>
      <c r="F79" s="13" t="s">
        <v>71</v>
      </c>
      <c r="G79" s="18">
        <v>0</v>
      </c>
    </row>
    <row r="80" spans="1:7" ht="63">
      <c r="A80" s="9"/>
      <c r="B80" s="11" t="s">
        <v>61</v>
      </c>
      <c r="C80" s="12" t="s">
        <v>101</v>
      </c>
      <c r="D80" s="12">
        <v>200</v>
      </c>
      <c r="E80" s="13" t="s">
        <v>65</v>
      </c>
      <c r="F80" s="13" t="s">
        <v>80</v>
      </c>
      <c r="G80" s="19">
        <v>4308.6000000000004</v>
      </c>
    </row>
    <row r="81" spans="1:7" ht="63">
      <c r="A81" s="12"/>
      <c r="B81" s="11" t="s">
        <v>100</v>
      </c>
      <c r="C81" s="12" t="s">
        <v>101</v>
      </c>
      <c r="D81" s="12">
        <v>500</v>
      </c>
      <c r="E81" s="13" t="s">
        <v>65</v>
      </c>
      <c r="F81" s="13" t="s">
        <v>80</v>
      </c>
      <c r="G81" s="19">
        <v>180</v>
      </c>
    </row>
    <row r="82" spans="1:7" ht="63">
      <c r="B82" s="11" t="s">
        <v>61</v>
      </c>
      <c r="C82" s="12" t="s">
        <v>101</v>
      </c>
      <c r="D82" s="12">
        <v>200</v>
      </c>
      <c r="E82" s="13" t="s">
        <v>65</v>
      </c>
      <c r="F82" s="13" t="s">
        <v>80</v>
      </c>
      <c r="G82" s="19">
        <v>105</v>
      </c>
    </row>
    <row r="83" spans="1:7" ht="63">
      <c r="A83" s="12"/>
      <c r="B83" s="11" t="s">
        <v>61</v>
      </c>
      <c r="C83" s="12" t="s">
        <v>101</v>
      </c>
      <c r="D83" s="12">
        <v>200</v>
      </c>
      <c r="E83" s="13" t="s">
        <v>69</v>
      </c>
      <c r="F83" s="13" t="s">
        <v>63</v>
      </c>
      <c r="G83" s="19">
        <v>1750</v>
      </c>
    </row>
    <row r="84" spans="1:7" ht="63">
      <c r="A84" s="12"/>
      <c r="B84" s="11" t="s">
        <v>99</v>
      </c>
      <c r="C84" s="12" t="s">
        <v>101</v>
      </c>
      <c r="D84" s="12">
        <v>800</v>
      </c>
      <c r="E84" s="13" t="s">
        <v>69</v>
      </c>
      <c r="F84" s="13" t="s">
        <v>63</v>
      </c>
      <c r="G84" s="19">
        <v>750</v>
      </c>
    </row>
  </sheetData>
  <mergeCells count="11">
    <mergeCell ref="F15:F16"/>
    <mergeCell ref="A15:A16"/>
    <mergeCell ref="B15:B16"/>
    <mergeCell ref="C15:C16"/>
    <mergeCell ref="D15:D16"/>
    <mergeCell ref="E15:E16"/>
    <mergeCell ref="A10:G10"/>
    <mergeCell ref="A11:G11"/>
    <mergeCell ref="A12:G12"/>
    <mergeCell ref="A13:G13"/>
    <mergeCell ref="F1:G1"/>
  </mergeCells>
  <pageMargins left="0.51181102362204722" right="0.11811023622047245" top="0.15748031496062992" bottom="0.19685039370078741" header="0.11811023622047245" footer="0.19685039370078741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A11" sqref="A11:H11"/>
    </sheetView>
  </sheetViews>
  <sheetFormatPr defaultRowHeight="15.75"/>
  <cols>
    <col min="1" max="1" width="7.5703125" style="1" customWidth="1"/>
    <col min="2" max="2" width="62.7109375" style="1" customWidth="1"/>
    <col min="3" max="3" width="10.140625" style="1" bestFit="1" customWidth="1"/>
    <col min="4" max="6" width="9.140625" style="1"/>
    <col min="7" max="8" width="17" style="1" customWidth="1"/>
    <col min="9" max="16384" width="9.140625" style="1"/>
  </cols>
  <sheetData>
    <row r="1" spans="1:8" ht="15.75" customHeight="1">
      <c r="F1" s="34" t="s">
        <v>124</v>
      </c>
      <c r="G1" s="34"/>
      <c r="H1" s="34"/>
    </row>
    <row r="8" spans="1:8" ht="15.75" customHeight="1">
      <c r="A8" s="33" t="s">
        <v>72</v>
      </c>
      <c r="B8" s="33"/>
      <c r="C8" s="33"/>
      <c r="D8" s="33"/>
      <c r="E8" s="33"/>
      <c r="F8" s="33"/>
      <c r="G8" s="33"/>
      <c r="H8" s="33"/>
    </row>
    <row r="9" spans="1:8" ht="15.75" customHeight="1">
      <c r="A9" s="33" t="s">
        <v>120</v>
      </c>
      <c r="B9" s="33"/>
      <c r="C9" s="33"/>
      <c r="D9" s="33"/>
      <c r="E9" s="33"/>
      <c r="F9" s="33"/>
      <c r="G9" s="33"/>
      <c r="H9" s="33"/>
    </row>
    <row r="10" spans="1:8" ht="15.75" customHeight="1">
      <c r="A10" s="33" t="s">
        <v>121</v>
      </c>
      <c r="B10" s="33"/>
      <c r="C10" s="33"/>
      <c r="D10" s="33"/>
      <c r="E10" s="33"/>
      <c r="F10" s="33"/>
      <c r="G10" s="33"/>
      <c r="H10" s="33"/>
    </row>
    <row r="11" spans="1:8" ht="15.75" customHeight="1">
      <c r="A11" s="33" t="s">
        <v>146</v>
      </c>
      <c r="B11" s="33"/>
      <c r="C11" s="33"/>
      <c r="D11" s="33"/>
      <c r="E11" s="33"/>
      <c r="F11" s="33"/>
      <c r="G11" s="33"/>
      <c r="H11" s="33"/>
    </row>
    <row r="13" spans="1:8">
      <c r="A13" s="37" t="s">
        <v>0</v>
      </c>
      <c r="B13" s="38" t="s">
        <v>1</v>
      </c>
      <c r="C13" s="35" t="s">
        <v>2</v>
      </c>
      <c r="D13" s="35" t="s">
        <v>3</v>
      </c>
      <c r="E13" s="35" t="s">
        <v>4</v>
      </c>
      <c r="F13" s="35" t="s">
        <v>5</v>
      </c>
      <c r="G13" s="2" t="s">
        <v>6</v>
      </c>
      <c r="H13" s="2" t="s">
        <v>6</v>
      </c>
    </row>
    <row r="14" spans="1:8">
      <c r="A14" s="37"/>
      <c r="B14" s="39"/>
      <c r="C14" s="36"/>
      <c r="D14" s="36"/>
      <c r="E14" s="36"/>
      <c r="F14" s="36"/>
      <c r="G14" s="2" t="s">
        <v>7</v>
      </c>
      <c r="H14" s="2" t="s">
        <v>7</v>
      </c>
    </row>
    <row r="15" spans="1:8">
      <c r="A15" s="3"/>
      <c r="B15" s="2"/>
      <c r="C15" s="4"/>
      <c r="D15" s="4"/>
      <c r="E15" s="4"/>
      <c r="F15" s="4"/>
      <c r="G15" s="2" t="s">
        <v>125</v>
      </c>
      <c r="H15" s="2" t="s">
        <v>126</v>
      </c>
    </row>
    <row r="16" spans="1:8">
      <c r="A16" s="5">
        <v>1</v>
      </c>
      <c r="B16" s="2">
        <v>2</v>
      </c>
      <c r="C16" s="4">
        <v>3</v>
      </c>
      <c r="D16" s="4">
        <v>4</v>
      </c>
      <c r="E16" s="4">
        <v>5</v>
      </c>
      <c r="F16" s="4">
        <v>6</v>
      </c>
      <c r="G16" s="2">
        <v>7</v>
      </c>
      <c r="H16" s="2">
        <v>8</v>
      </c>
    </row>
    <row r="17" spans="1:8">
      <c r="A17" s="6"/>
      <c r="B17" s="7" t="s">
        <v>8</v>
      </c>
      <c r="C17" s="5"/>
      <c r="D17" s="5"/>
      <c r="E17" s="5"/>
      <c r="F17" s="5"/>
      <c r="G17" s="8">
        <f>G18+G22+G38+G64+G73</f>
        <v>34936</v>
      </c>
      <c r="H17" s="8">
        <f>H18+H22+H38+H64+H73</f>
        <v>42950</v>
      </c>
    </row>
    <row r="18" spans="1:8" ht="31.5">
      <c r="A18" s="9"/>
      <c r="B18" s="10" t="s">
        <v>9</v>
      </c>
      <c r="C18" s="9"/>
      <c r="D18" s="9"/>
      <c r="E18" s="9"/>
      <c r="F18" s="9"/>
      <c r="G18" s="8">
        <f>G19+G20+G21</f>
        <v>1287</v>
      </c>
      <c r="H18" s="8">
        <f>H19+H20+H21</f>
        <v>1349</v>
      </c>
    </row>
    <row r="19" spans="1:8" ht="110.25">
      <c r="A19" s="9"/>
      <c r="B19" s="11" t="s">
        <v>10</v>
      </c>
      <c r="C19" s="12">
        <v>9619201</v>
      </c>
      <c r="D19" s="12">
        <v>100</v>
      </c>
      <c r="E19" s="13" t="s">
        <v>62</v>
      </c>
      <c r="F19" s="13" t="s">
        <v>63</v>
      </c>
      <c r="G19" s="14">
        <v>1092</v>
      </c>
      <c r="H19" s="14">
        <v>1147</v>
      </c>
    </row>
    <row r="20" spans="1:8" ht="63">
      <c r="A20" s="9"/>
      <c r="B20" s="11" t="s">
        <v>11</v>
      </c>
      <c r="C20" s="12">
        <v>9619201</v>
      </c>
      <c r="D20" s="12">
        <v>200</v>
      </c>
      <c r="E20" s="13" t="s">
        <v>62</v>
      </c>
      <c r="F20" s="13" t="s">
        <v>63</v>
      </c>
      <c r="G20" s="14">
        <v>182</v>
      </c>
      <c r="H20" s="14">
        <v>188</v>
      </c>
    </row>
    <row r="21" spans="1:8" ht="63">
      <c r="A21" s="9"/>
      <c r="B21" s="15" t="s">
        <v>79</v>
      </c>
      <c r="C21" s="16">
        <v>9619201</v>
      </c>
      <c r="D21" s="16">
        <v>800</v>
      </c>
      <c r="E21" s="17" t="s">
        <v>62</v>
      </c>
      <c r="F21" s="17" t="s">
        <v>63</v>
      </c>
      <c r="G21" s="14">
        <v>13</v>
      </c>
      <c r="H21" s="14">
        <v>14</v>
      </c>
    </row>
    <row r="22" spans="1:8" ht="31.5">
      <c r="A22" s="5">
        <v>1</v>
      </c>
      <c r="B22" s="10" t="s">
        <v>12</v>
      </c>
      <c r="C22" s="5" t="s">
        <v>13</v>
      </c>
      <c r="D22" s="5"/>
      <c r="E22" s="5"/>
      <c r="F22" s="5"/>
      <c r="G22" s="18">
        <f>G23+G28+G31+G34</f>
        <v>11071</v>
      </c>
      <c r="H22" s="18">
        <f>H23+H28+H31+H34</f>
        <v>12408</v>
      </c>
    </row>
    <row r="23" spans="1:8" s="30" customFormat="1" ht="63">
      <c r="A23" s="29" t="s">
        <v>64</v>
      </c>
      <c r="B23" s="10" t="s">
        <v>14</v>
      </c>
      <c r="C23" s="5" t="s">
        <v>15</v>
      </c>
      <c r="D23" s="5"/>
      <c r="E23" s="5"/>
      <c r="F23" s="5"/>
      <c r="G23" s="18">
        <f>G24+G25+G26+G27</f>
        <v>10283</v>
      </c>
      <c r="H23" s="18">
        <f>H24+H25+H26+H27</f>
        <v>11840</v>
      </c>
    </row>
    <row r="24" spans="1:8" ht="141.75">
      <c r="A24" s="20"/>
      <c r="B24" s="11" t="s">
        <v>16</v>
      </c>
      <c r="C24" s="12" t="s">
        <v>17</v>
      </c>
      <c r="D24" s="12">
        <v>100</v>
      </c>
      <c r="E24" s="13" t="s">
        <v>62</v>
      </c>
      <c r="F24" s="13" t="s">
        <v>65</v>
      </c>
      <c r="G24" s="19">
        <v>6879</v>
      </c>
      <c r="H24" s="19">
        <v>7216</v>
      </c>
    </row>
    <row r="25" spans="1:8" ht="141.75">
      <c r="A25" s="20"/>
      <c r="B25" s="11" t="s">
        <v>75</v>
      </c>
      <c r="C25" s="13" t="s">
        <v>73</v>
      </c>
      <c r="D25" s="13" t="s">
        <v>74</v>
      </c>
      <c r="E25" s="13" t="s">
        <v>62</v>
      </c>
      <c r="F25" s="13" t="s">
        <v>65</v>
      </c>
      <c r="G25" s="19">
        <v>1037</v>
      </c>
      <c r="H25" s="19">
        <v>1089</v>
      </c>
    </row>
    <row r="26" spans="1:8" ht="78.75">
      <c r="A26" s="20"/>
      <c r="B26" s="11" t="s">
        <v>18</v>
      </c>
      <c r="C26" s="12" t="s">
        <v>17</v>
      </c>
      <c r="D26" s="12">
        <v>200</v>
      </c>
      <c r="E26" s="13" t="s">
        <v>62</v>
      </c>
      <c r="F26" s="13" t="s">
        <v>65</v>
      </c>
      <c r="G26" s="14">
        <v>1767</v>
      </c>
      <c r="H26" s="14">
        <v>2855</v>
      </c>
    </row>
    <row r="27" spans="1:8" ht="78.75">
      <c r="A27" s="20"/>
      <c r="B27" s="11" t="s">
        <v>19</v>
      </c>
      <c r="C27" s="12" t="s">
        <v>17</v>
      </c>
      <c r="D27" s="12">
        <v>800</v>
      </c>
      <c r="E27" s="13" t="s">
        <v>62</v>
      </c>
      <c r="F27" s="13" t="s">
        <v>65</v>
      </c>
      <c r="G27" s="19">
        <v>600</v>
      </c>
      <c r="H27" s="19">
        <v>680</v>
      </c>
    </row>
    <row r="28" spans="1:8" s="30" customFormat="1" ht="63">
      <c r="A28" s="31" t="s">
        <v>66</v>
      </c>
      <c r="B28" s="10" t="s">
        <v>20</v>
      </c>
      <c r="C28" s="5" t="s">
        <v>21</v>
      </c>
      <c r="D28" s="5"/>
      <c r="E28" s="5"/>
      <c r="F28" s="5"/>
      <c r="G28" s="18">
        <f>G30+G29</f>
        <v>200</v>
      </c>
      <c r="H28" s="18">
        <f>H30+H29</f>
        <v>200</v>
      </c>
    </row>
    <row r="29" spans="1:8" ht="78.75">
      <c r="A29" s="21"/>
      <c r="B29" s="22" t="s">
        <v>82</v>
      </c>
      <c r="C29" s="23" t="s">
        <v>84</v>
      </c>
      <c r="D29" s="24">
        <v>200</v>
      </c>
      <c r="E29" s="23" t="s">
        <v>62</v>
      </c>
      <c r="F29" s="23" t="s">
        <v>83</v>
      </c>
      <c r="G29" s="19">
        <v>100</v>
      </c>
      <c r="H29" s="19">
        <v>100</v>
      </c>
    </row>
    <row r="30" spans="1:8" ht="78.75">
      <c r="A30" s="20"/>
      <c r="B30" s="11" t="s">
        <v>22</v>
      </c>
      <c r="C30" s="13" t="s">
        <v>85</v>
      </c>
      <c r="D30" s="13">
        <v>200</v>
      </c>
      <c r="E30" s="13" t="s">
        <v>65</v>
      </c>
      <c r="F30" s="13">
        <v>12</v>
      </c>
      <c r="G30" s="19">
        <v>100</v>
      </c>
      <c r="H30" s="19">
        <v>100</v>
      </c>
    </row>
    <row r="31" spans="1:8" s="30" customFormat="1" ht="63">
      <c r="A31" s="29" t="s">
        <v>67</v>
      </c>
      <c r="B31" s="10" t="s">
        <v>23</v>
      </c>
      <c r="C31" s="5" t="s">
        <v>24</v>
      </c>
      <c r="D31" s="5"/>
      <c r="E31" s="5"/>
      <c r="F31" s="5"/>
      <c r="G31" s="18">
        <f>G32+G33</f>
        <v>204</v>
      </c>
      <c r="H31" s="18">
        <f>H32+H33</f>
        <v>214</v>
      </c>
    </row>
    <row r="32" spans="1:8" ht="94.5">
      <c r="A32" s="20"/>
      <c r="B32" s="11" t="s">
        <v>25</v>
      </c>
      <c r="C32" s="12" t="s">
        <v>86</v>
      </c>
      <c r="D32" s="12">
        <v>300</v>
      </c>
      <c r="E32" s="12">
        <v>10</v>
      </c>
      <c r="F32" s="13" t="s">
        <v>62</v>
      </c>
      <c r="G32" s="19">
        <v>94</v>
      </c>
      <c r="H32" s="19">
        <v>98</v>
      </c>
    </row>
    <row r="33" spans="1:8" ht="94.5">
      <c r="A33" s="20"/>
      <c r="B33" s="11" t="s">
        <v>118</v>
      </c>
      <c r="C33" s="12" t="s">
        <v>116</v>
      </c>
      <c r="D33" s="12">
        <v>300</v>
      </c>
      <c r="E33" s="12">
        <v>10</v>
      </c>
      <c r="F33" s="13" t="s">
        <v>117</v>
      </c>
      <c r="G33" s="19">
        <v>110</v>
      </c>
      <c r="H33" s="19">
        <v>116</v>
      </c>
    </row>
    <row r="34" spans="1:8" s="30" customFormat="1" ht="47.25">
      <c r="A34" s="29" t="s">
        <v>68</v>
      </c>
      <c r="B34" s="10" t="s">
        <v>26</v>
      </c>
      <c r="C34" s="5" t="s">
        <v>27</v>
      </c>
      <c r="D34" s="5"/>
      <c r="E34" s="5"/>
      <c r="F34" s="5"/>
      <c r="G34" s="18">
        <f>G35+G36+G37</f>
        <v>384</v>
      </c>
      <c r="H34" s="18">
        <f>H35+H36+H37</f>
        <v>154</v>
      </c>
    </row>
    <row r="35" spans="1:8" ht="126">
      <c r="A35" s="20"/>
      <c r="B35" s="11" t="s">
        <v>28</v>
      </c>
      <c r="C35" s="12" t="s">
        <v>29</v>
      </c>
      <c r="D35" s="12">
        <v>800</v>
      </c>
      <c r="E35" s="13" t="s">
        <v>62</v>
      </c>
      <c r="F35" s="12">
        <v>11</v>
      </c>
      <c r="G35" s="19">
        <v>50</v>
      </c>
      <c r="H35" s="19">
        <v>50</v>
      </c>
    </row>
    <row r="36" spans="1:8" ht="94.5">
      <c r="A36" s="20"/>
      <c r="B36" s="11" t="s">
        <v>30</v>
      </c>
      <c r="C36" s="12" t="s">
        <v>31</v>
      </c>
      <c r="D36" s="12">
        <v>700</v>
      </c>
      <c r="E36" s="12">
        <v>13</v>
      </c>
      <c r="F36" s="13" t="s">
        <v>62</v>
      </c>
      <c r="G36" s="19">
        <v>254</v>
      </c>
      <c r="H36" s="19">
        <v>24</v>
      </c>
    </row>
    <row r="37" spans="1:8" ht="78.75">
      <c r="A37" s="20"/>
      <c r="B37" s="11" t="s">
        <v>128</v>
      </c>
      <c r="C37" s="12" t="s">
        <v>127</v>
      </c>
      <c r="D37" s="12">
        <v>500</v>
      </c>
      <c r="E37" s="12">
        <v>13</v>
      </c>
      <c r="F37" s="13" t="s">
        <v>62</v>
      </c>
      <c r="G37" s="19">
        <v>80</v>
      </c>
      <c r="H37" s="19">
        <v>80</v>
      </c>
    </row>
    <row r="38" spans="1:8" ht="47.25">
      <c r="A38" s="5">
        <v>2</v>
      </c>
      <c r="B38" s="10" t="s">
        <v>32</v>
      </c>
      <c r="C38" s="5" t="s">
        <v>33</v>
      </c>
      <c r="D38" s="5"/>
      <c r="E38" s="5"/>
      <c r="F38" s="5"/>
      <c r="G38" s="18">
        <f>G39+G42+G45+G47+G49+G55+G52+G57+G59</f>
        <v>3130</v>
      </c>
      <c r="H38" s="18">
        <f>H39+H42+H45+H47+H49+H55+H52+H57+H59</f>
        <v>4635</v>
      </c>
    </row>
    <row r="39" spans="1:8" ht="31.5">
      <c r="A39" s="5" t="s">
        <v>34</v>
      </c>
      <c r="B39" s="10" t="s">
        <v>103</v>
      </c>
      <c r="C39" s="5" t="s">
        <v>132</v>
      </c>
      <c r="D39" s="5"/>
      <c r="E39" s="5"/>
      <c r="F39" s="5"/>
      <c r="G39" s="18">
        <v>0</v>
      </c>
      <c r="H39" s="18">
        <v>0</v>
      </c>
    </row>
    <row r="40" spans="1:8" ht="126">
      <c r="A40" s="12"/>
      <c r="B40" s="25" t="s">
        <v>35</v>
      </c>
      <c r="C40" s="26" t="s">
        <v>36</v>
      </c>
      <c r="D40" s="26">
        <v>400</v>
      </c>
      <c r="E40" s="27" t="s">
        <v>69</v>
      </c>
      <c r="F40" s="27" t="s">
        <v>62</v>
      </c>
      <c r="G40" s="28">
        <v>0</v>
      </c>
      <c r="H40" s="28">
        <v>0</v>
      </c>
    </row>
    <row r="41" spans="1:8" ht="110.25" hidden="1">
      <c r="A41" s="12"/>
      <c r="B41" s="25" t="s">
        <v>102</v>
      </c>
      <c r="C41" s="26" t="s">
        <v>36</v>
      </c>
      <c r="D41" s="26">
        <v>500</v>
      </c>
      <c r="E41" s="27" t="s">
        <v>69</v>
      </c>
      <c r="F41" s="27" t="s">
        <v>62</v>
      </c>
      <c r="G41" s="28">
        <v>0</v>
      </c>
      <c r="H41" s="28">
        <v>0</v>
      </c>
    </row>
    <row r="42" spans="1:8" ht="47.25">
      <c r="A42" s="5" t="s">
        <v>37</v>
      </c>
      <c r="B42" s="10" t="s">
        <v>104</v>
      </c>
      <c r="C42" s="26"/>
      <c r="D42" s="26"/>
      <c r="E42" s="27"/>
      <c r="F42" s="27"/>
      <c r="G42" s="32">
        <f>G43+G44</f>
        <v>665</v>
      </c>
      <c r="H42" s="32">
        <f>H43+H44</f>
        <v>1564</v>
      </c>
    </row>
    <row r="43" spans="1:8" ht="110.25">
      <c r="A43" s="12"/>
      <c r="B43" s="11" t="s">
        <v>87</v>
      </c>
      <c r="C43" s="12" t="s">
        <v>38</v>
      </c>
      <c r="D43" s="12">
        <v>800</v>
      </c>
      <c r="E43" s="13" t="s">
        <v>69</v>
      </c>
      <c r="F43" s="13" t="s">
        <v>62</v>
      </c>
      <c r="G43" s="19">
        <v>0</v>
      </c>
      <c r="H43" s="19">
        <v>825</v>
      </c>
    </row>
    <row r="44" spans="1:8" ht="110.25">
      <c r="A44" s="12"/>
      <c r="B44" s="11" t="s">
        <v>134</v>
      </c>
      <c r="C44" s="12" t="s">
        <v>38</v>
      </c>
      <c r="D44" s="12">
        <v>200</v>
      </c>
      <c r="E44" s="13" t="s">
        <v>69</v>
      </c>
      <c r="F44" s="13" t="s">
        <v>62</v>
      </c>
      <c r="G44" s="19">
        <v>665</v>
      </c>
      <c r="H44" s="19">
        <v>739</v>
      </c>
    </row>
    <row r="45" spans="1:8" ht="47.25">
      <c r="A45" s="6" t="s">
        <v>76</v>
      </c>
      <c r="B45" s="10" t="s">
        <v>105</v>
      </c>
      <c r="C45" s="12" t="s">
        <v>136</v>
      </c>
      <c r="D45" s="12"/>
      <c r="E45" s="13"/>
      <c r="F45" s="13"/>
      <c r="G45" s="18">
        <f>G46</f>
        <v>1310</v>
      </c>
      <c r="H45" s="18">
        <f>H46</f>
        <v>2160</v>
      </c>
    </row>
    <row r="46" spans="1:8" ht="110.25">
      <c r="A46" s="20"/>
      <c r="B46" s="11" t="s">
        <v>39</v>
      </c>
      <c r="C46" s="12" t="s">
        <v>88</v>
      </c>
      <c r="D46" s="12">
        <v>200</v>
      </c>
      <c r="E46" s="13" t="s">
        <v>69</v>
      </c>
      <c r="F46" s="13" t="s">
        <v>63</v>
      </c>
      <c r="G46" s="14">
        <v>1310</v>
      </c>
      <c r="H46" s="14">
        <v>2160</v>
      </c>
    </row>
    <row r="47" spans="1:8" ht="31.5">
      <c r="A47" s="6" t="s">
        <v>40</v>
      </c>
      <c r="B47" s="10" t="s">
        <v>106</v>
      </c>
      <c r="C47" s="12" t="s">
        <v>137</v>
      </c>
      <c r="D47" s="12"/>
      <c r="E47" s="13"/>
      <c r="F47" s="13"/>
      <c r="G47" s="8">
        <f>G48</f>
        <v>150</v>
      </c>
      <c r="H47" s="8">
        <f>H48</f>
        <v>160</v>
      </c>
    </row>
    <row r="48" spans="1:8" ht="110.25">
      <c r="A48" s="20"/>
      <c r="B48" s="11" t="s">
        <v>119</v>
      </c>
      <c r="C48" s="12" t="s">
        <v>89</v>
      </c>
      <c r="D48" s="12">
        <v>200</v>
      </c>
      <c r="E48" s="13" t="s">
        <v>69</v>
      </c>
      <c r="F48" s="13" t="s">
        <v>63</v>
      </c>
      <c r="G48" s="19">
        <v>150</v>
      </c>
      <c r="H48" s="19">
        <v>160</v>
      </c>
    </row>
    <row r="49" spans="1:8" ht="31.5">
      <c r="A49" s="6" t="s">
        <v>41</v>
      </c>
      <c r="B49" s="10" t="s">
        <v>107</v>
      </c>
      <c r="C49" s="12" t="s">
        <v>138</v>
      </c>
      <c r="D49" s="12"/>
      <c r="E49" s="13"/>
      <c r="F49" s="13"/>
      <c r="G49" s="18">
        <f>G50</f>
        <v>0</v>
      </c>
      <c r="H49" s="18">
        <f>H50</f>
        <v>0</v>
      </c>
    </row>
    <row r="50" spans="1:8" ht="110.25">
      <c r="A50" s="20"/>
      <c r="B50" s="11" t="s">
        <v>91</v>
      </c>
      <c r="C50" s="12" t="s">
        <v>90</v>
      </c>
      <c r="D50" s="12">
        <v>400</v>
      </c>
      <c r="E50" s="13" t="s">
        <v>69</v>
      </c>
      <c r="F50" s="13" t="s">
        <v>69</v>
      </c>
      <c r="G50" s="19">
        <v>0</v>
      </c>
      <c r="H50" s="19">
        <v>0</v>
      </c>
    </row>
    <row r="51" spans="1:8" ht="110.25" hidden="1">
      <c r="A51" s="20"/>
      <c r="B51" s="11" t="s">
        <v>91</v>
      </c>
      <c r="C51" s="12" t="s">
        <v>90</v>
      </c>
      <c r="D51" s="12">
        <v>400</v>
      </c>
      <c r="E51" s="13" t="s">
        <v>69</v>
      </c>
      <c r="F51" s="13" t="s">
        <v>69</v>
      </c>
      <c r="G51" s="19"/>
      <c r="H51" s="19"/>
    </row>
    <row r="52" spans="1:8" ht="31.5">
      <c r="A52" s="6" t="s">
        <v>42</v>
      </c>
      <c r="B52" s="10" t="s">
        <v>108</v>
      </c>
      <c r="C52" s="12" t="s">
        <v>139</v>
      </c>
      <c r="D52" s="12"/>
      <c r="E52" s="13"/>
      <c r="F52" s="13"/>
      <c r="G52" s="18">
        <f>G53</f>
        <v>260</v>
      </c>
      <c r="H52" s="18">
        <f>H53</f>
        <v>0</v>
      </c>
    </row>
    <row r="53" spans="1:8" ht="110.25">
      <c r="A53" s="9"/>
      <c r="B53" s="11" t="s">
        <v>93</v>
      </c>
      <c r="C53" s="23" t="s">
        <v>92</v>
      </c>
      <c r="D53" s="12">
        <v>400</v>
      </c>
      <c r="E53" s="13" t="s">
        <v>65</v>
      </c>
      <c r="F53" s="13" t="s">
        <v>81</v>
      </c>
      <c r="G53" s="19">
        <v>260</v>
      </c>
      <c r="H53" s="19">
        <v>0</v>
      </c>
    </row>
    <row r="54" spans="1:8" ht="110.25" hidden="1">
      <c r="A54" s="20"/>
      <c r="B54" s="11" t="s">
        <v>93</v>
      </c>
      <c r="C54" s="23" t="s">
        <v>92</v>
      </c>
      <c r="D54" s="12">
        <v>200</v>
      </c>
      <c r="E54" s="13" t="s">
        <v>65</v>
      </c>
      <c r="F54" s="13" t="s">
        <v>81</v>
      </c>
      <c r="G54" s="19"/>
      <c r="H54" s="19"/>
    </row>
    <row r="55" spans="1:8" ht="47.25">
      <c r="A55" s="5" t="s">
        <v>43</v>
      </c>
      <c r="B55" s="10" t="s">
        <v>109</v>
      </c>
      <c r="C55" s="23" t="s">
        <v>140</v>
      </c>
      <c r="D55" s="12"/>
      <c r="E55" s="13"/>
      <c r="F55" s="13"/>
      <c r="G55" s="18">
        <f>G56</f>
        <v>25</v>
      </c>
      <c r="H55" s="18">
        <f>H56</f>
        <v>25</v>
      </c>
    </row>
    <row r="56" spans="1:8" ht="110.25">
      <c r="A56" s="9"/>
      <c r="B56" s="11" t="s">
        <v>44</v>
      </c>
      <c r="C56" s="12" t="s">
        <v>94</v>
      </c>
      <c r="D56" s="12">
        <v>200</v>
      </c>
      <c r="E56" s="13" t="s">
        <v>69</v>
      </c>
      <c r="F56" s="13" t="s">
        <v>63</v>
      </c>
      <c r="G56" s="19">
        <v>25</v>
      </c>
      <c r="H56" s="19">
        <v>25</v>
      </c>
    </row>
    <row r="57" spans="1:8" ht="47.25">
      <c r="A57" s="5" t="s">
        <v>45</v>
      </c>
      <c r="B57" s="10" t="s">
        <v>110</v>
      </c>
      <c r="C57" s="12" t="s">
        <v>141</v>
      </c>
      <c r="D57" s="12"/>
      <c r="E57" s="13"/>
      <c r="F57" s="13"/>
      <c r="G57" s="18">
        <f>G58</f>
        <v>210</v>
      </c>
      <c r="H57" s="18">
        <f>H58</f>
        <v>210</v>
      </c>
    </row>
    <row r="58" spans="1:8" ht="110.25">
      <c r="A58" s="9"/>
      <c r="B58" s="11" t="s">
        <v>46</v>
      </c>
      <c r="C58" s="12" t="s">
        <v>95</v>
      </c>
      <c r="D58" s="12">
        <v>200</v>
      </c>
      <c r="E58" s="13" t="s">
        <v>63</v>
      </c>
      <c r="F58" s="13" t="s">
        <v>80</v>
      </c>
      <c r="G58" s="19">
        <v>210</v>
      </c>
      <c r="H58" s="19">
        <v>210</v>
      </c>
    </row>
    <row r="59" spans="1:8" ht="47.25">
      <c r="A59" s="5" t="s">
        <v>112</v>
      </c>
      <c r="B59" s="10" t="s">
        <v>111</v>
      </c>
      <c r="C59" s="12" t="s">
        <v>142</v>
      </c>
      <c r="D59" s="12"/>
      <c r="E59" s="13"/>
      <c r="F59" s="13"/>
      <c r="G59" s="18">
        <f>G62+G63</f>
        <v>510</v>
      </c>
      <c r="H59" s="18">
        <f>H62+H63</f>
        <v>516</v>
      </c>
    </row>
    <row r="60" spans="1:8" ht="126" hidden="1">
      <c r="A60" s="9"/>
      <c r="B60" s="22" t="s">
        <v>77</v>
      </c>
      <c r="C60" s="17" t="s">
        <v>78</v>
      </c>
      <c r="D60" s="12">
        <v>400</v>
      </c>
      <c r="E60" s="13" t="s">
        <v>69</v>
      </c>
      <c r="F60" s="13" t="s">
        <v>70</v>
      </c>
      <c r="G60" s="19">
        <v>0</v>
      </c>
      <c r="H60" s="19">
        <v>0</v>
      </c>
    </row>
    <row r="61" spans="1:8" ht="126" hidden="1">
      <c r="A61" s="12"/>
      <c r="B61" s="22" t="s">
        <v>77</v>
      </c>
      <c r="C61" s="17" t="s">
        <v>78</v>
      </c>
      <c r="D61" s="12">
        <v>200</v>
      </c>
      <c r="E61" s="13" t="s">
        <v>69</v>
      </c>
      <c r="F61" s="13" t="s">
        <v>70</v>
      </c>
      <c r="G61" s="19"/>
      <c r="H61" s="19"/>
    </row>
    <row r="62" spans="1:8" ht="110.25">
      <c r="A62" s="13"/>
      <c r="B62" s="22" t="s">
        <v>96</v>
      </c>
      <c r="C62" s="17" t="s">
        <v>97</v>
      </c>
      <c r="D62" s="12">
        <v>800</v>
      </c>
      <c r="E62" s="13" t="s">
        <v>69</v>
      </c>
      <c r="F62" s="13" t="s">
        <v>70</v>
      </c>
      <c r="G62" s="19">
        <v>310</v>
      </c>
      <c r="H62" s="19">
        <v>316</v>
      </c>
    </row>
    <row r="63" spans="1:8" ht="110.25">
      <c r="A63" s="13"/>
      <c r="B63" s="22" t="s">
        <v>129</v>
      </c>
      <c r="C63" s="17" t="s">
        <v>97</v>
      </c>
      <c r="D63" s="12">
        <v>200</v>
      </c>
      <c r="E63" s="13" t="s">
        <v>69</v>
      </c>
      <c r="F63" s="13" t="s">
        <v>70</v>
      </c>
      <c r="G63" s="19">
        <v>200</v>
      </c>
      <c r="H63" s="19">
        <v>200</v>
      </c>
    </row>
    <row r="64" spans="1:8" ht="47.25">
      <c r="A64" s="29" t="s">
        <v>114</v>
      </c>
      <c r="B64" s="10" t="s">
        <v>47</v>
      </c>
      <c r="C64" s="5" t="s">
        <v>48</v>
      </c>
      <c r="D64" s="5"/>
      <c r="E64" s="5"/>
      <c r="F64" s="5"/>
      <c r="G64" s="18">
        <f>G65+G69</f>
        <v>13165</v>
      </c>
      <c r="H64" s="18">
        <f>H66+H70+H67+H68+H71+H72</f>
        <v>15792</v>
      </c>
    </row>
    <row r="65" spans="1:8" ht="31.5">
      <c r="A65" s="13"/>
      <c r="B65" s="10" t="s">
        <v>113</v>
      </c>
      <c r="C65" s="5" t="s">
        <v>143</v>
      </c>
      <c r="D65" s="5"/>
      <c r="E65" s="5"/>
      <c r="F65" s="5"/>
      <c r="G65" s="18">
        <f>G66+G67+G68</f>
        <v>9270</v>
      </c>
      <c r="H65" s="18">
        <f>H66+H67+H68</f>
        <v>11032</v>
      </c>
    </row>
    <row r="66" spans="1:8" ht="126">
      <c r="A66" s="6" t="s">
        <v>49</v>
      </c>
      <c r="B66" s="11" t="s">
        <v>50</v>
      </c>
      <c r="C66" s="12" t="s">
        <v>51</v>
      </c>
      <c r="D66" s="12">
        <v>100</v>
      </c>
      <c r="E66" s="13" t="s">
        <v>71</v>
      </c>
      <c r="F66" s="13" t="s">
        <v>62</v>
      </c>
      <c r="G66" s="19">
        <v>6926</v>
      </c>
      <c r="H66" s="19">
        <v>8467</v>
      </c>
    </row>
    <row r="67" spans="1:8" ht="78.75">
      <c r="A67" s="9"/>
      <c r="B67" s="11" t="s">
        <v>52</v>
      </c>
      <c r="C67" s="12" t="s">
        <v>51</v>
      </c>
      <c r="D67" s="12">
        <v>200</v>
      </c>
      <c r="E67" s="13" t="s">
        <v>71</v>
      </c>
      <c r="F67" s="13" t="s">
        <v>62</v>
      </c>
      <c r="G67" s="14">
        <v>1476</v>
      </c>
      <c r="H67" s="14">
        <v>1620</v>
      </c>
    </row>
    <row r="68" spans="1:8" ht="94.5">
      <c r="A68" s="20"/>
      <c r="B68" s="11" t="s">
        <v>53</v>
      </c>
      <c r="C68" s="12" t="s">
        <v>51</v>
      </c>
      <c r="D68" s="12">
        <v>800</v>
      </c>
      <c r="E68" s="13" t="s">
        <v>71</v>
      </c>
      <c r="F68" s="13" t="s">
        <v>62</v>
      </c>
      <c r="G68" s="19">
        <v>868</v>
      </c>
      <c r="H68" s="19">
        <v>945</v>
      </c>
    </row>
    <row r="69" spans="1:8" ht="31.5">
      <c r="A69" s="6" t="s">
        <v>54</v>
      </c>
      <c r="B69" s="10" t="s">
        <v>115</v>
      </c>
      <c r="C69" s="12" t="s">
        <v>144</v>
      </c>
      <c r="D69" s="12"/>
      <c r="E69" s="13"/>
      <c r="F69" s="13"/>
      <c r="G69" s="18">
        <f>G70+G71+G72</f>
        <v>3895</v>
      </c>
      <c r="H69" s="18">
        <f>H70+H71+H72</f>
        <v>4760</v>
      </c>
    </row>
    <row r="70" spans="1:8" ht="141.75">
      <c r="A70" s="20"/>
      <c r="B70" s="11" t="s">
        <v>55</v>
      </c>
      <c r="C70" s="12" t="s">
        <v>56</v>
      </c>
      <c r="D70" s="12">
        <v>100</v>
      </c>
      <c r="E70" s="13" t="s">
        <v>71</v>
      </c>
      <c r="F70" s="13" t="s">
        <v>62</v>
      </c>
      <c r="G70" s="19">
        <v>2808</v>
      </c>
      <c r="H70" s="19">
        <v>3625</v>
      </c>
    </row>
    <row r="71" spans="1:8" ht="94.5">
      <c r="A71" s="9"/>
      <c r="B71" s="11" t="s">
        <v>57</v>
      </c>
      <c r="C71" s="12" t="s">
        <v>56</v>
      </c>
      <c r="D71" s="12">
        <v>200</v>
      </c>
      <c r="E71" s="13" t="s">
        <v>71</v>
      </c>
      <c r="F71" s="13" t="s">
        <v>62</v>
      </c>
      <c r="G71" s="19">
        <v>1011</v>
      </c>
      <c r="H71" s="19">
        <v>1056</v>
      </c>
    </row>
    <row r="72" spans="1:8" ht="13.5" customHeight="1">
      <c r="A72" s="20"/>
      <c r="B72" s="11" t="s">
        <v>58</v>
      </c>
      <c r="C72" s="12" t="s">
        <v>56</v>
      </c>
      <c r="D72" s="12">
        <v>800</v>
      </c>
      <c r="E72" s="13" t="s">
        <v>71</v>
      </c>
      <c r="F72" s="13" t="s">
        <v>62</v>
      </c>
      <c r="G72" s="19">
        <v>76</v>
      </c>
      <c r="H72" s="19">
        <v>79</v>
      </c>
    </row>
    <row r="73" spans="1:8" ht="31.5">
      <c r="A73" s="20">
        <v>4</v>
      </c>
      <c r="B73" s="10" t="s">
        <v>130</v>
      </c>
      <c r="C73" s="5" t="s">
        <v>59</v>
      </c>
      <c r="D73" s="5"/>
      <c r="E73" s="5"/>
      <c r="F73" s="5"/>
      <c r="G73" s="18">
        <f>G74</f>
        <v>6283</v>
      </c>
      <c r="H73" s="18">
        <f>H74</f>
        <v>8766</v>
      </c>
    </row>
    <row r="74" spans="1:8" ht="31.5">
      <c r="A74" s="12" t="s">
        <v>60</v>
      </c>
      <c r="B74" s="10" t="s">
        <v>131</v>
      </c>
      <c r="C74" s="5" t="s">
        <v>145</v>
      </c>
      <c r="D74" s="5"/>
      <c r="E74" s="5"/>
      <c r="F74" s="5"/>
      <c r="G74" s="18">
        <f>G76+G77+G79+G80+G78</f>
        <v>6283</v>
      </c>
      <c r="H74" s="18">
        <f>H76+H77+H79+H80+H78</f>
        <v>8766</v>
      </c>
    </row>
    <row r="75" spans="1:8" ht="63" hidden="1">
      <c r="A75" s="5"/>
      <c r="B75" s="15" t="s">
        <v>99</v>
      </c>
      <c r="C75" s="23" t="s">
        <v>98</v>
      </c>
      <c r="D75" s="12">
        <v>800</v>
      </c>
      <c r="E75" s="13" t="s">
        <v>65</v>
      </c>
      <c r="F75" s="13" t="s">
        <v>71</v>
      </c>
      <c r="G75" s="18">
        <v>0</v>
      </c>
      <c r="H75" s="18">
        <v>0</v>
      </c>
    </row>
    <row r="76" spans="1:8" ht="63">
      <c r="A76" s="9"/>
      <c r="B76" s="11" t="s">
        <v>61</v>
      </c>
      <c r="C76" s="12" t="s">
        <v>101</v>
      </c>
      <c r="D76" s="12">
        <v>200</v>
      </c>
      <c r="E76" s="13" t="s">
        <v>65</v>
      </c>
      <c r="F76" s="13" t="s">
        <v>80</v>
      </c>
      <c r="G76" s="19">
        <v>3208</v>
      </c>
      <c r="H76" s="19">
        <v>4502</v>
      </c>
    </row>
    <row r="77" spans="1:8" ht="63">
      <c r="A77" s="12"/>
      <c r="B77" s="11" t="s">
        <v>100</v>
      </c>
      <c r="C77" s="12" t="s">
        <v>101</v>
      </c>
      <c r="D77" s="12">
        <v>500</v>
      </c>
      <c r="E77" s="13" t="s">
        <v>65</v>
      </c>
      <c r="F77" s="13" t="s">
        <v>80</v>
      </c>
      <c r="G77" s="19">
        <v>195</v>
      </c>
      <c r="H77" s="19">
        <v>210</v>
      </c>
    </row>
    <row r="78" spans="1:8" ht="63">
      <c r="B78" s="11" t="s">
        <v>61</v>
      </c>
      <c r="C78" s="12" t="s">
        <v>101</v>
      </c>
      <c r="D78" s="12">
        <v>200</v>
      </c>
      <c r="E78" s="13" t="s">
        <v>65</v>
      </c>
      <c r="F78" s="13" t="s">
        <v>80</v>
      </c>
      <c r="G78" s="19">
        <v>110</v>
      </c>
      <c r="H78" s="19">
        <v>110</v>
      </c>
    </row>
    <row r="79" spans="1:8" ht="63">
      <c r="A79" s="12"/>
      <c r="B79" s="11" t="s">
        <v>61</v>
      </c>
      <c r="C79" s="12" t="s">
        <v>101</v>
      </c>
      <c r="D79" s="12">
        <v>200</v>
      </c>
      <c r="E79" s="13" t="s">
        <v>69</v>
      </c>
      <c r="F79" s="13" t="s">
        <v>63</v>
      </c>
      <c r="G79" s="19">
        <v>1900</v>
      </c>
      <c r="H79" s="19">
        <v>3000</v>
      </c>
    </row>
    <row r="80" spans="1:8" ht="63">
      <c r="A80" s="12"/>
      <c r="B80" s="11" t="s">
        <v>100</v>
      </c>
      <c r="C80" s="12" t="s">
        <v>101</v>
      </c>
      <c r="D80" s="12">
        <v>800</v>
      </c>
      <c r="E80" s="13" t="s">
        <v>69</v>
      </c>
      <c r="F80" s="13" t="s">
        <v>63</v>
      </c>
      <c r="G80" s="19">
        <v>870</v>
      </c>
      <c r="H80" s="19">
        <v>944</v>
      </c>
    </row>
  </sheetData>
  <mergeCells count="11">
    <mergeCell ref="F13:F14"/>
    <mergeCell ref="F1:H1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</mergeCells>
  <pageMargins left="0.31496062992125984" right="0.31496062992125984" top="0.74803149606299213" bottom="0.15748031496062992" header="0.11811023622047245" footer="0.11811023622047245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2014-11-16T10:21:54Z</cp:lastPrinted>
  <dcterms:created xsi:type="dcterms:W3CDTF">2014-05-15T06:01:23Z</dcterms:created>
  <dcterms:modified xsi:type="dcterms:W3CDTF">2014-05-09T07:43:35Z</dcterms:modified>
</cp:coreProperties>
</file>