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395" activeTab="2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xlnm.Print_Area" localSheetId="0">'приложение 1'!$A$1:$S$23</definedName>
    <definedName name="_xlnm.Print_Area" localSheetId="1">'приложение 2'!$A$1:$N$16</definedName>
  </definedNames>
  <calcPr fullCalcOnLoad="1" refMode="R1C1"/>
</workbook>
</file>

<file path=xl/sharedStrings.xml><?xml version="1.0" encoding="utf-8"?>
<sst xmlns="http://schemas.openxmlformats.org/spreadsheetml/2006/main" count="123" uniqueCount="72">
  <si>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</si>
  <si>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</si>
  <si>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</si>
  <si>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</si>
  <si>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</si>
  <si>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</si>
  <si>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</si>
  <si>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</si>
  <si>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программы</t>
  </si>
  <si>
    <t>вид ремонта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</si>
  <si>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</si>
  <si>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</si>
  <si>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</si>
  <si>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</si>
  <si>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</si>
  <si>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</si>
  <si>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</si>
  <si>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</si>
  <si>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за счет средств бюджета субъекта Российской Федерации</t>
  </si>
  <si>
    <t>за счет средств местного бюджета</t>
  </si>
  <si>
    <t>за счет средств ТСЖ, других кооперативов либо собственников помещений в МКД</t>
  </si>
  <si>
    <t>кв.м</t>
  </si>
  <si>
    <t>чел.</t>
  </si>
  <si>
    <t>руб.</t>
  </si>
  <si>
    <t>руб./кв.м</t>
  </si>
  <si>
    <t>частичн</t>
  </si>
  <si>
    <t>кирпич</t>
  </si>
  <si>
    <t>Наименование МО</t>
  </si>
  <si>
    <t>Количество МКД</t>
  </si>
  <si>
    <t>I квартал</t>
  </si>
  <si>
    <t>II квартал</t>
  </si>
  <si>
    <t>III квартал</t>
  </si>
  <si>
    <t>IV квартал</t>
  </si>
  <si>
    <t>кв.м.</t>
  </si>
  <si>
    <t>ед.</t>
  </si>
  <si>
    <t>Планируемые показатели выполнения адресной программы  по проведению капитального ремонта по городскому поселению город Поворино Поворинского муниципального района</t>
  </si>
  <si>
    <t>ремонт крыши</t>
  </si>
  <si>
    <t>куб.м.</t>
  </si>
  <si>
    <t>Приложение № 1</t>
  </si>
  <si>
    <t xml:space="preserve">ПЕРЕЧЕНЬ  МНОГОКВАРТИРНЫХ  ДОМОВ                                                                                                                                                                                                                 </t>
  </si>
  <si>
    <t>Итого по городскому поселению город Поворино Поворинского муниципального района:</t>
  </si>
  <si>
    <t>Городское поселение город Поворино Поворинского муниципального района:</t>
  </si>
  <si>
    <t>к краткосрочному муниципальному плану реализации региональной программы капитального ремонта общего имущества многоквартирных домов на территории городского поселения город  Поворино в 2015-2016 годах"</t>
  </si>
  <si>
    <t>комплексный</t>
  </si>
  <si>
    <t>пл. Мира д. 6</t>
  </si>
  <si>
    <t>г. Поворино                 ул. К. Маркса д. 18</t>
  </si>
  <si>
    <t>г. Поворино                      пер. Никитинский д.1А</t>
  </si>
  <si>
    <t>г. Поворино                     пл. Мира д. 6</t>
  </si>
  <si>
    <t>г. Поворино     пл. Мира д.8</t>
  </si>
  <si>
    <t>Глава  администрации                                                                            Д.М. Шляхтянский</t>
  </si>
  <si>
    <t>к краткосрочному муниципальному плану реализации региональной программы капитального ремонта общего имущества многоквартирных домов на территории городского поселения г. Поворино в 2015-2016 годах</t>
  </si>
  <si>
    <t>№  п/п</t>
  </si>
  <si>
    <t>Стоимость капитального ремонта МКД</t>
  </si>
  <si>
    <t>ремонт внутридомовых инженерных систем, всего</t>
  </si>
  <si>
    <t>всего</t>
  </si>
  <si>
    <t>горячее водоснабжение</t>
  </si>
  <si>
    <t>водоотведение</t>
  </si>
  <si>
    <t>теплоснабжение</t>
  </si>
  <si>
    <t>холодное водоснабжение</t>
  </si>
  <si>
    <t>сети электроснабжения</t>
  </si>
  <si>
    <t>руб</t>
  </si>
  <si>
    <t>ремонт подвальных помещениц</t>
  </si>
  <si>
    <t>ремонт фасада</t>
  </si>
  <si>
    <t>ремонт фундамента</t>
  </si>
  <si>
    <t>виды, установленные нормативным правовым актом субъекта РФ</t>
  </si>
  <si>
    <t>Итого по городскому поселению г. Поворино</t>
  </si>
  <si>
    <t>пер. Никитинский д. 1А</t>
  </si>
  <si>
    <t>ул. К. маркса д. 18</t>
  </si>
  <si>
    <t>пл. Мира д. 8</t>
  </si>
  <si>
    <t>реестр многоквартиных домов, которые подлежат капитальному ремонту, которым планируется представление финансовой поддержки за счет средств Фонда, и которые включены в утвержденный субъектом Российской Федерации в соответствии с жилищным законодательством краткосрочный план реализации региональной программы капитального ремонта многоквартирных домов,     по видам ремонта</t>
  </si>
  <si>
    <t>приложение № 3</t>
  </si>
  <si>
    <t>Приложение №2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</si>
</sst>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#,##0.00_р_."/>
    <numFmt numFmtId="187" formatCode="0.0"/>
  </numFmts>
  <fonts count="53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u val="single"/>
      <sz val="10"/>
      <color indexed="20"/>
      <name val="Arial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u val="single"/>
      <sz val="10"/>
      <color theme="11"/>
      <name val="Arial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0" fillId="0" borderId="0" xfId="0" applyBorder="1" applyAlignment="1">
      <alignment/>
    </xf>
    <xf numFmtId="2" fontId="4" fillId="0" borderId="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/>
    </xf>
    <xf numFmtId="2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13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3" fontId="5" fillId="0" borderId="12" xfId="0" applyNumberFormat="1" applyFont="1" applyBorder="1" applyAlignment="1">
      <alignment horizontal="center" vertical="center" wrapText="1"/>
    </xf>
    <xf numFmtId="186" fontId="5" fillId="0" borderId="12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186" fontId="5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/>
    </xf>
    <xf numFmtId="186" fontId="5" fillId="0" borderId="0" xfId="0" applyNumberFormat="1" applyFont="1" applyFill="1" applyAlignment="1">
      <alignment horizontal="center" vertical="center" wrapText="1"/>
    </xf>
    <xf numFmtId="2" fontId="5" fillId="0" borderId="13" xfId="0" applyNumberFormat="1" applyFont="1" applyBorder="1" applyAlignment="1">
      <alignment vertical="center" wrapText="1"/>
    </xf>
    <xf numFmtId="1" fontId="8" fillId="0" borderId="11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/>
    </xf>
    <xf numFmtId="14" fontId="5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3" fillId="0" borderId="12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187" fontId="0" fillId="0" borderId="12" xfId="0" applyNumberFormat="1" applyBorder="1" applyAlignment="1">
      <alignment/>
    </xf>
    <xf numFmtId="2" fontId="0" fillId="0" borderId="12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14" fillId="0" borderId="12" xfId="0" applyNumberFormat="1" applyFont="1" applyBorder="1" applyAlignment="1">
      <alignment/>
    </xf>
    <xf numFmtId="2" fontId="14" fillId="0" borderId="12" xfId="0" applyNumberFormat="1" applyFont="1" applyBorder="1" applyAlignment="1">
      <alignment/>
    </xf>
    <xf numFmtId="187" fontId="14" fillId="0" borderId="12" xfId="0" applyNumberFormat="1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textRotation="90"/>
    </xf>
    <xf numFmtId="0" fontId="6" fillId="0" borderId="12" xfId="0" applyFont="1" applyBorder="1" applyAlignment="1">
      <alignment horizontal="center" textRotation="90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5" fillId="0" borderId="0" xfId="0" applyFont="1" applyAlignment="1">
      <alignment horizontal="justify" vertical="top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horizontal="justify" vertical="top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2" fontId="0" fillId="0" borderId="14" xfId="0" applyNumberFormat="1" applyBorder="1" applyAlignment="1">
      <alignment wrapText="1"/>
    </xf>
    <xf numFmtId="2" fontId="0" fillId="0" borderId="15" xfId="0" applyNumberForma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13" fillId="0" borderId="27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0" fontId="13" fillId="0" borderId="29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2" xfId="0" applyFont="1" applyBorder="1" applyAlignment="1">
      <alignment wrapText="1"/>
    </xf>
    <xf numFmtId="49" fontId="0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0" fillId="0" borderId="14" xfId="0" applyFont="1" applyBorder="1" applyAlignment="1">
      <alignment wrapText="1"/>
    </xf>
    <xf numFmtId="0" fontId="0" fillId="0" borderId="3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4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187" fontId="14" fillId="0" borderId="14" xfId="0" applyNumberFormat="1" applyFont="1" applyBorder="1" applyAlignment="1">
      <alignment wrapText="1"/>
    </xf>
    <xf numFmtId="187" fontId="14" fillId="0" borderId="15" xfId="0" applyNumberFormat="1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6"/>
  <sheetViews>
    <sheetView view="pageBreakPreview" zoomScale="70" zoomScaleSheetLayoutView="70" zoomScalePageLayoutView="0" workbookViewId="0" topLeftCell="A4">
      <selection activeCell="C20" sqref="C20:R20"/>
    </sheetView>
  </sheetViews>
  <sheetFormatPr defaultColWidth="9.140625" defaultRowHeight="12.75"/>
  <cols>
    <col min="1" max="1" width="5.28125" style="0" customWidth="1"/>
    <col min="2" max="2" width="24.140625" style="0" customWidth="1"/>
    <col min="4" max="4" width="6.28125" style="0" customWidth="1"/>
    <col min="6" max="6" width="6.140625" style="0" customWidth="1"/>
    <col min="7" max="7" width="5.8515625" style="0" customWidth="1"/>
    <col min="8" max="8" width="11.140625" style="0" customWidth="1"/>
    <col min="9" max="9" width="11.00390625" style="0" customWidth="1"/>
    <col min="10" max="10" width="10.57421875" style="0" customWidth="1"/>
    <col min="11" max="12" width="9.28125" style="0" bestFit="1" customWidth="1"/>
    <col min="13" max="13" width="16.57421875" style="0" customWidth="1"/>
    <col min="14" max="14" width="15.7109375" style="0" bestFit="1" customWidth="1"/>
    <col min="15" max="15" width="14.00390625" style="0" customWidth="1"/>
    <col min="16" max="16" width="15.28125" style="0" customWidth="1"/>
    <col min="17" max="17" width="11.57421875" style="0" customWidth="1"/>
    <col min="18" max="18" width="12.57421875" style="0" customWidth="1"/>
    <col min="19" max="19" width="16.57421875" style="0" customWidth="1"/>
    <col min="20" max="20" width="9.28125" style="0" bestFit="1" customWidth="1"/>
  </cols>
  <sheetData>
    <row r="2" spans="1:19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58" t="s">
        <v>38</v>
      </c>
      <c r="N2" s="58"/>
      <c r="O2" s="58"/>
      <c r="P2" s="58"/>
      <c r="Q2" s="58"/>
      <c r="R2" s="58"/>
      <c r="S2" s="58"/>
    </row>
    <row r="3" spans="1:19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62" t="s">
        <v>42</v>
      </c>
      <c r="N3" s="62"/>
      <c r="O3" s="62"/>
      <c r="P3" s="62"/>
      <c r="Q3" s="62"/>
      <c r="R3" s="62"/>
      <c r="S3" s="62"/>
    </row>
    <row r="4" spans="1:19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62"/>
      <c r="N4" s="62"/>
      <c r="O4" s="62"/>
      <c r="P4" s="62"/>
      <c r="Q4" s="62"/>
      <c r="R4" s="62"/>
      <c r="S4" s="62"/>
    </row>
    <row r="5" spans="1:19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59"/>
      <c r="N5" s="59"/>
      <c r="O5" s="59"/>
      <c r="P5" s="59"/>
      <c r="Q5" s="59"/>
      <c r="R5" s="59"/>
      <c r="S5" s="59"/>
    </row>
    <row r="6" spans="1:19" ht="16.5" customHeight="1">
      <c r="A6" s="60" t="s">
        <v>39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3"/>
    </row>
    <row r="7" spans="1:19" ht="15.75">
      <c r="A7" s="3"/>
      <c r="B7" s="3"/>
      <c r="C7" s="12"/>
      <c r="D7" s="12"/>
      <c r="E7" s="12"/>
      <c r="F7" s="12"/>
      <c r="G7" s="12"/>
      <c r="H7" s="12"/>
      <c r="I7" s="12"/>
      <c r="J7" s="12"/>
      <c r="K7" s="12"/>
      <c r="L7" s="12"/>
      <c r="M7" s="3"/>
      <c r="N7" s="3"/>
      <c r="O7" s="3"/>
      <c r="P7" s="3"/>
      <c r="Q7" s="3"/>
      <c r="R7" s="3"/>
      <c r="S7" s="3"/>
    </row>
    <row r="8" spans="1:19" ht="30.75" customHeight="1">
      <c r="A8" s="61" t="s">
        <v>0</v>
      </c>
      <c r="B8" s="61" t="s">
        <v>1</v>
      </c>
      <c r="C8" s="65" t="s">
        <v>2</v>
      </c>
      <c r="D8" s="65"/>
      <c r="E8" s="56" t="s">
        <v>3</v>
      </c>
      <c r="F8" s="56" t="s">
        <v>4</v>
      </c>
      <c r="G8" s="56" t="s">
        <v>5</v>
      </c>
      <c r="H8" s="57" t="s">
        <v>6</v>
      </c>
      <c r="I8" s="61" t="s">
        <v>7</v>
      </c>
      <c r="J8" s="61"/>
      <c r="K8" s="57" t="s">
        <v>8</v>
      </c>
      <c r="L8" s="57" t="s">
        <v>9</v>
      </c>
      <c r="M8" s="61" t="s">
        <v>10</v>
      </c>
      <c r="N8" s="61"/>
      <c r="O8" s="61"/>
      <c r="P8" s="61"/>
      <c r="Q8" s="57" t="s">
        <v>11</v>
      </c>
      <c r="R8" s="57" t="s">
        <v>12</v>
      </c>
      <c r="S8" s="57" t="s">
        <v>13</v>
      </c>
    </row>
    <row r="9" spans="1:19" ht="15.75">
      <c r="A9" s="61"/>
      <c r="B9" s="61"/>
      <c r="C9" s="57" t="s">
        <v>14</v>
      </c>
      <c r="D9" s="57" t="s">
        <v>15</v>
      </c>
      <c r="E9" s="56"/>
      <c r="F9" s="56"/>
      <c r="G9" s="56"/>
      <c r="H9" s="57"/>
      <c r="I9" s="57" t="s">
        <v>16</v>
      </c>
      <c r="J9" s="57" t="s">
        <v>17</v>
      </c>
      <c r="K9" s="57"/>
      <c r="L9" s="57"/>
      <c r="M9" s="57" t="s">
        <v>16</v>
      </c>
      <c r="N9" s="61"/>
      <c r="O9" s="61"/>
      <c r="P9" s="61"/>
      <c r="Q9" s="57"/>
      <c r="R9" s="57"/>
      <c r="S9" s="57"/>
    </row>
    <row r="10" spans="1:19" ht="201.75">
      <c r="A10" s="61"/>
      <c r="B10" s="61"/>
      <c r="C10" s="57"/>
      <c r="D10" s="57"/>
      <c r="E10" s="56"/>
      <c r="F10" s="56"/>
      <c r="G10" s="56"/>
      <c r="H10" s="57"/>
      <c r="I10" s="57"/>
      <c r="J10" s="57"/>
      <c r="K10" s="57"/>
      <c r="L10" s="57"/>
      <c r="M10" s="57"/>
      <c r="N10" s="14" t="s">
        <v>18</v>
      </c>
      <c r="O10" s="14" t="s">
        <v>19</v>
      </c>
      <c r="P10" s="14" t="s">
        <v>20</v>
      </c>
      <c r="Q10" s="57"/>
      <c r="R10" s="57"/>
      <c r="S10" s="57"/>
    </row>
    <row r="11" spans="1:19" ht="15.75">
      <c r="A11" s="61"/>
      <c r="B11" s="61"/>
      <c r="C11" s="57"/>
      <c r="D11" s="57"/>
      <c r="E11" s="56"/>
      <c r="F11" s="56"/>
      <c r="G11" s="56"/>
      <c r="H11" s="13" t="s">
        <v>21</v>
      </c>
      <c r="I11" s="13" t="s">
        <v>21</v>
      </c>
      <c r="J11" s="13" t="s">
        <v>21</v>
      </c>
      <c r="K11" s="13" t="s">
        <v>22</v>
      </c>
      <c r="L11" s="57"/>
      <c r="M11" s="13" t="s">
        <v>23</v>
      </c>
      <c r="N11" s="13" t="s">
        <v>23</v>
      </c>
      <c r="O11" s="13" t="s">
        <v>23</v>
      </c>
      <c r="P11" s="13" t="s">
        <v>23</v>
      </c>
      <c r="Q11" s="13" t="s">
        <v>24</v>
      </c>
      <c r="R11" s="13" t="s">
        <v>24</v>
      </c>
      <c r="S11" s="57"/>
    </row>
    <row r="12" spans="1:19" ht="15.75">
      <c r="A12" s="15">
        <v>1</v>
      </c>
      <c r="B12" s="15">
        <v>2</v>
      </c>
      <c r="C12" s="15">
        <v>3</v>
      </c>
      <c r="D12" s="15">
        <v>4</v>
      </c>
      <c r="E12" s="15">
        <v>5</v>
      </c>
      <c r="F12" s="15">
        <v>6</v>
      </c>
      <c r="G12" s="15">
        <v>7</v>
      </c>
      <c r="H12" s="15">
        <v>8</v>
      </c>
      <c r="I12" s="15">
        <v>9</v>
      </c>
      <c r="J12" s="15">
        <v>10</v>
      </c>
      <c r="K12" s="15">
        <v>11</v>
      </c>
      <c r="L12" s="15">
        <v>12</v>
      </c>
      <c r="M12" s="15">
        <v>13</v>
      </c>
      <c r="N12" s="15">
        <v>15</v>
      </c>
      <c r="O12" s="15">
        <v>16</v>
      </c>
      <c r="P12" s="15">
        <v>17</v>
      </c>
      <c r="Q12" s="15">
        <v>18</v>
      </c>
      <c r="R12" s="15">
        <v>19</v>
      </c>
      <c r="S12" s="15">
        <v>20</v>
      </c>
    </row>
    <row r="13" spans="1:19" ht="65.25" customHeight="1">
      <c r="A13" s="63" t="s">
        <v>40</v>
      </c>
      <c r="B13" s="64"/>
      <c r="C13" s="15"/>
      <c r="D13" s="15"/>
      <c r="E13" s="15"/>
      <c r="F13" s="15"/>
      <c r="G13" s="15"/>
      <c r="H13" s="16">
        <f>H14+H15+H16+H17</f>
        <v>2727.7</v>
      </c>
      <c r="I13" s="16">
        <f>I14+I15+I17</f>
        <v>1936.6</v>
      </c>
      <c r="J13" s="16">
        <f>J14+J15+J16+J17</f>
        <v>2384.7</v>
      </c>
      <c r="K13" s="18">
        <f>K14+K15+K16+K17</f>
        <v>106</v>
      </c>
      <c r="L13" s="16"/>
      <c r="M13" s="16">
        <f>M14+M15+M16+M17</f>
        <v>7869046.48</v>
      </c>
      <c r="N13" s="16">
        <f>N14+N15+N16+N17</f>
        <v>1253199.66</v>
      </c>
      <c r="O13" s="16">
        <f>O14+O15+O16+O17</f>
        <v>1253199.66</v>
      </c>
      <c r="P13" s="16">
        <f>P14+P15+P16+P17</f>
        <v>5362647.16</v>
      </c>
      <c r="Q13" s="16">
        <f>M13/H13</f>
        <v>2884.8650804707268</v>
      </c>
      <c r="R13" s="39">
        <v>13859.1</v>
      </c>
      <c r="S13" s="40">
        <v>42735</v>
      </c>
    </row>
    <row r="14" spans="1:21" ht="39.75" customHeight="1">
      <c r="A14" s="17">
        <v>1</v>
      </c>
      <c r="B14" s="17" t="s">
        <v>46</v>
      </c>
      <c r="C14" s="15">
        <v>1975</v>
      </c>
      <c r="D14" s="17">
        <v>0</v>
      </c>
      <c r="E14" s="17" t="s">
        <v>26</v>
      </c>
      <c r="F14" s="17">
        <v>2</v>
      </c>
      <c r="G14" s="17">
        <v>1</v>
      </c>
      <c r="H14" s="25">
        <v>395.4</v>
      </c>
      <c r="I14" s="25">
        <v>381.2</v>
      </c>
      <c r="J14" s="25">
        <v>381.2</v>
      </c>
      <c r="K14" s="28">
        <v>13</v>
      </c>
      <c r="L14" s="17" t="s">
        <v>25</v>
      </c>
      <c r="M14" s="29">
        <v>1225759.55</v>
      </c>
      <c r="N14" s="30">
        <v>195210.62</v>
      </c>
      <c r="O14" s="30">
        <v>195210.62</v>
      </c>
      <c r="P14" s="30">
        <v>835338.31</v>
      </c>
      <c r="Q14" s="16">
        <v>3100.05</v>
      </c>
      <c r="R14" s="39">
        <v>13859.1</v>
      </c>
      <c r="S14" s="40">
        <v>42735</v>
      </c>
      <c r="U14" s="11"/>
    </row>
    <row r="15" spans="1:21" ht="37.5" customHeight="1">
      <c r="A15" s="17">
        <v>2</v>
      </c>
      <c r="B15" s="17" t="s">
        <v>45</v>
      </c>
      <c r="C15" s="15">
        <v>1937</v>
      </c>
      <c r="D15" s="17">
        <v>0</v>
      </c>
      <c r="E15" s="17" t="s">
        <v>26</v>
      </c>
      <c r="F15" s="17">
        <v>2</v>
      </c>
      <c r="G15" s="17">
        <v>2</v>
      </c>
      <c r="H15" s="25">
        <v>572.6</v>
      </c>
      <c r="I15" s="25">
        <v>523.9</v>
      </c>
      <c r="J15" s="25">
        <v>396.1</v>
      </c>
      <c r="K15" s="28">
        <v>23</v>
      </c>
      <c r="L15" s="17" t="s">
        <v>43</v>
      </c>
      <c r="M15" s="35">
        <v>3401805.57</v>
      </c>
      <c r="N15" s="30">
        <v>541760.88</v>
      </c>
      <c r="O15" s="30">
        <v>541760.88</v>
      </c>
      <c r="P15" s="30">
        <v>2318283.81</v>
      </c>
      <c r="Q15" s="16">
        <f>M15/H15</f>
        <v>5940.980736989171</v>
      </c>
      <c r="R15" s="39">
        <v>13859.1</v>
      </c>
      <c r="S15" s="40">
        <v>42735</v>
      </c>
      <c r="U15" s="11"/>
    </row>
    <row r="16" spans="1:21" ht="36.75" customHeight="1">
      <c r="A16" s="17">
        <v>3</v>
      </c>
      <c r="B16" s="17" t="s">
        <v>47</v>
      </c>
      <c r="C16" s="17">
        <v>1962</v>
      </c>
      <c r="D16" s="28">
        <v>0</v>
      </c>
      <c r="E16" s="17" t="s">
        <v>26</v>
      </c>
      <c r="F16" s="17">
        <v>2</v>
      </c>
      <c r="G16" s="17">
        <v>2</v>
      </c>
      <c r="H16" s="16">
        <v>665.7</v>
      </c>
      <c r="I16" s="25">
        <v>615.7</v>
      </c>
      <c r="J16" s="25">
        <v>575.9</v>
      </c>
      <c r="K16" s="17">
        <v>34</v>
      </c>
      <c r="L16" s="17" t="s">
        <v>25</v>
      </c>
      <c r="M16" s="29">
        <v>1293670.2</v>
      </c>
      <c r="N16" s="30">
        <v>206025.86</v>
      </c>
      <c r="O16" s="30">
        <v>206025.86</v>
      </c>
      <c r="P16" s="30">
        <v>881618.48</v>
      </c>
      <c r="Q16" s="16">
        <f>M16/H16</f>
        <v>1943.3231185218565</v>
      </c>
      <c r="R16" s="39">
        <v>13859.1</v>
      </c>
      <c r="S16" s="40">
        <v>42735</v>
      </c>
      <c r="U16" s="11"/>
    </row>
    <row r="17" spans="1:21" ht="40.5" customHeight="1">
      <c r="A17" s="17">
        <v>4</v>
      </c>
      <c r="B17" s="17" t="s">
        <v>48</v>
      </c>
      <c r="C17" s="17">
        <v>1963</v>
      </c>
      <c r="D17" s="17">
        <v>0</v>
      </c>
      <c r="E17" s="17" t="s">
        <v>26</v>
      </c>
      <c r="F17" s="17">
        <v>2</v>
      </c>
      <c r="G17" s="17">
        <v>3</v>
      </c>
      <c r="H17" s="16">
        <v>1094</v>
      </c>
      <c r="I17" s="25">
        <v>1031.5</v>
      </c>
      <c r="J17" s="25">
        <v>1031.5</v>
      </c>
      <c r="K17" s="17">
        <v>36</v>
      </c>
      <c r="L17" s="17" t="s">
        <v>25</v>
      </c>
      <c r="M17" s="29">
        <v>1947811.16</v>
      </c>
      <c r="N17" s="30">
        <v>310202.3</v>
      </c>
      <c r="O17" s="30">
        <v>310202.3</v>
      </c>
      <c r="P17" s="30">
        <v>1327406.56</v>
      </c>
      <c r="Q17" s="16">
        <f>M17/H17</f>
        <v>1780.448957952468</v>
      </c>
      <c r="R17" s="39">
        <v>13859.1</v>
      </c>
      <c r="S17" s="40">
        <v>42735</v>
      </c>
      <c r="U17" s="11"/>
    </row>
    <row r="18" spans="1:21" ht="31.5" customHeight="1">
      <c r="A18" s="22"/>
      <c r="B18" s="22"/>
      <c r="C18" s="22"/>
      <c r="D18" s="22"/>
      <c r="E18" s="22"/>
      <c r="F18" s="22"/>
      <c r="G18" s="22"/>
      <c r="H18" s="20"/>
      <c r="I18" s="20"/>
      <c r="J18" s="20"/>
      <c r="K18" s="22"/>
      <c r="L18" s="22"/>
      <c r="M18" s="20"/>
      <c r="N18" s="20"/>
      <c r="O18" s="20"/>
      <c r="P18" s="20"/>
      <c r="Q18" s="23"/>
      <c r="R18" s="23"/>
      <c r="S18" s="38"/>
      <c r="U18" s="11"/>
    </row>
    <row r="19" spans="1:21" ht="15.75">
      <c r="A19" s="22"/>
      <c r="B19" s="22"/>
      <c r="C19" s="22"/>
      <c r="D19" s="22"/>
      <c r="E19" s="22"/>
      <c r="F19" s="22"/>
      <c r="G19" s="22"/>
      <c r="H19" s="20"/>
      <c r="I19" s="20"/>
      <c r="J19" s="20"/>
      <c r="K19" s="22"/>
      <c r="L19" s="22"/>
      <c r="M19" s="22"/>
      <c r="N19" s="23"/>
      <c r="O19" s="23"/>
      <c r="P19" s="23"/>
      <c r="Q19" s="24"/>
      <c r="R19" s="24"/>
      <c r="S19" s="24"/>
      <c r="U19" s="11"/>
    </row>
    <row r="20" spans="1:21" ht="30" customHeight="1">
      <c r="A20" s="22"/>
      <c r="B20" s="22"/>
      <c r="C20" s="54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24"/>
      <c r="U20" s="11"/>
    </row>
    <row r="21" spans="1:21" ht="15.75">
      <c r="A21" s="22"/>
      <c r="B21" s="22"/>
      <c r="C21" s="22"/>
      <c r="D21" s="22"/>
      <c r="E21" s="22"/>
      <c r="F21" s="22"/>
      <c r="G21" s="22"/>
      <c r="H21" s="20"/>
      <c r="I21" s="20"/>
      <c r="J21" s="20"/>
      <c r="K21" s="22"/>
      <c r="L21" s="22"/>
      <c r="M21" s="33"/>
      <c r="N21" s="23"/>
      <c r="O21" s="23"/>
      <c r="P21" s="23"/>
      <c r="Q21" s="24"/>
      <c r="R21" s="24"/>
      <c r="S21" s="24"/>
      <c r="U21" s="11"/>
    </row>
    <row r="22" spans="1:19" ht="15.75">
      <c r="A22" s="3"/>
      <c r="B22" s="3"/>
      <c r="C22" s="3"/>
      <c r="D22" s="3"/>
      <c r="E22" s="3"/>
      <c r="F22" s="3"/>
      <c r="G22" s="3"/>
      <c r="H22" s="19"/>
      <c r="I22" s="20"/>
      <c r="J22" s="19"/>
      <c r="K22" s="3"/>
      <c r="L22" s="3"/>
      <c r="M22" s="34"/>
      <c r="N22" s="3"/>
      <c r="O22" s="3"/>
      <c r="P22" s="3"/>
      <c r="Q22" s="3"/>
      <c r="R22" s="3"/>
      <c r="S22" s="3"/>
    </row>
    <row r="23" spans="8:10" ht="15">
      <c r="H23" s="9"/>
      <c r="I23" s="10"/>
      <c r="J23" s="9"/>
    </row>
    <row r="24" spans="8:10" ht="15">
      <c r="H24" s="9"/>
      <c r="I24" s="10"/>
      <c r="J24" s="9"/>
    </row>
    <row r="25" spans="8:10" ht="15">
      <c r="H25" s="9"/>
      <c r="I25" s="10"/>
      <c r="J25" s="9"/>
    </row>
    <row r="26" spans="8:10" ht="15">
      <c r="H26" s="9"/>
      <c r="I26" s="10"/>
      <c r="J26" s="9"/>
    </row>
  </sheetData>
  <sheetProtection/>
  <mergeCells count="26">
    <mergeCell ref="A13:B13"/>
    <mergeCell ref="I8:J8"/>
    <mergeCell ref="A8:A11"/>
    <mergeCell ref="B8:B11"/>
    <mergeCell ref="C8:D8"/>
    <mergeCell ref="J9:J10"/>
    <mergeCell ref="R8:R10"/>
    <mergeCell ref="M8:P8"/>
    <mergeCell ref="N9:P9"/>
    <mergeCell ref="C9:C11"/>
    <mergeCell ref="M3:S4"/>
    <mergeCell ref="D9:D11"/>
    <mergeCell ref="G8:G11"/>
    <mergeCell ref="I9:I10"/>
    <mergeCell ref="Q8:Q10"/>
    <mergeCell ref="F8:F11"/>
    <mergeCell ref="C20:R20"/>
    <mergeCell ref="E8:E11"/>
    <mergeCell ref="L8:L11"/>
    <mergeCell ref="H8:H10"/>
    <mergeCell ref="K8:K10"/>
    <mergeCell ref="M2:S2"/>
    <mergeCell ref="M5:S5"/>
    <mergeCell ref="S8:S11"/>
    <mergeCell ref="M9:M10"/>
    <mergeCell ref="A6:R6"/>
  </mergeCells>
  <printOptions/>
  <pageMargins left="0.75" right="0.75" top="1" bottom="1" header="0.5" footer="0.5"/>
  <pageSetup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view="pageBreakPreview" zoomScaleNormal="85" zoomScaleSheetLayoutView="100" zoomScalePageLayoutView="0" workbookViewId="0" topLeftCell="A1">
      <selection activeCell="K15" sqref="K15"/>
    </sheetView>
  </sheetViews>
  <sheetFormatPr defaultColWidth="9.140625" defaultRowHeight="12.75"/>
  <cols>
    <col min="1" max="1" width="7.00390625" style="0" customWidth="1"/>
    <col min="2" max="2" width="23.57421875" style="0" customWidth="1"/>
    <col min="3" max="3" width="9.57421875" style="0" bestFit="1" customWidth="1"/>
    <col min="13" max="13" width="14.28125" style="0" customWidth="1"/>
    <col min="14" max="14" width="13.00390625" style="0" customWidth="1"/>
  </cols>
  <sheetData>
    <row r="1" spans="3:14" ht="12.75" customHeight="1">
      <c r="C1" s="26"/>
      <c r="D1" s="26"/>
      <c r="E1" s="26"/>
      <c r="F1" s="26"/>
      <c r="G1" s="66" t="s">
        <v>71</v>
      </c>
      <c r="H1" s="66"/>
      <c r="I1" s="66"/>
      <c r="J1" s="66"/>
      <c r="K1" s="66"/>
      <c r="L1" s="66"/>
      <c r="M1" s="66"/>
      <c r="N1" s="66"/>
    </row>
    <row r="2" spans="3:14" ht="12.75">
      <c r="C2" s="26"/>
      <c r="D2" s="26"/>
      <c r="E2" s="26"/>
      <c r="F2" s="26"/>
      <c r="G2" s="81" t="s">
        <v>42</v>
      </c>
      <c r="H2" s="81"/>
      <c r="I2" s="81"/>
      <c r="J2" s="81"/>
      <c r="K2" s="81"/>
      <c r="L2" s="81"/>
      <c r="M2" s="81"/>
      <c r="N2" s="81"/>
    </row>
    <row r="3" spans="3:14" ht="28.5" customHeight="1">
      <c r="C3" s="26"/>
      <c r="D3" s="26"/>
      <c r="E3" s="26"/>
      <c r="F3" s="26"/>
      <c r="G3" s="81"/>
      <c r="H3" s="81"/>
      <c r="I3" s="81"/>
      <c r="J3" s="81"/>
      <c r="K3" s="81"/>
      <c r="L3" s="81"/>
      <c r="M3" s="81"/>
      <c r="N3" s="81"/>
    </row>
    <row r="4" spans="1:14" ht="18.75">
      <c r="A4" s="2"/>
      <c r="C4" s="60" t="s">
        <v>35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26"/>
    </row>
    <row r="5" spans="1:14" ht="18.75">
      <c r="A5" s="2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26"/>
    </row>
    <row r="6" spans="1:14" ht="16.5" thickBot="1">
      <c r="A6" s="3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4" ht="114" customHeight="1" thickBot="1">
      <c r="A7" s="71" t="s">
        <v>0</v>
      </c>
      <c r="B7" s="74" t="s">
        <v>27</v>
      </c>
      <c r="C7" s="77" t="s">
        <v>6</v>
      </c>
      <c r="D7" s="77" t="s">
        <v>8</v>
      </c>
      <c r="E7" s="67" t="s">
        <v>28</v>
      </c>
      <c r="F7" s="68"/>
      <c r="G7" s="68"/>
      <c r="H7" s="68"/>
      <c r="I7" s="69"/>
      <c r="J7" s="70" t="s">
        <v>10</v>
      </c>
      <c r="K7" s="68"/>
      <c r="L7" s="68"/>
      <c r="M7" s="68"/>
      <c r="N7" s="69"/>
    </row>
    <row r="8" spans="1:14" ht="37.5" customHeight="1" thickBot="1">
      <c r="A8" s="72"/>
      <c r="B8" s="75"/>
      <c r="C8" s="78"/>
      <c r="D8" s="78"/>
      <c r="E8" s="4" t="s">
        <v>29</v>
      </c>
      <c r="F8" s="4" t="s">
        <v>30</v>
      </c>
      <c r="G8" s="4" t="s">
        <v>31</v>
      </c>
      <c r="H8" s="4" t="s">
        <v>32</v>
      </c>
      <c r="I8" s="4" t="s">
        <v>16</v>
      </c>
      <c r="J8" s="4" t="s">
        <v>29</v>
      </c>
      <c r="K8" s="4" t="s">
        <v>30</v>
      </c>
      <c r="L8" s="4" t="s">
        <v>31</v>
      </c>
      <c r="M8" s="4" t="s">
        <v>32</v>
      </c>
      <c r="N8" s="4" t="s">
        <v>16</v>
      </c>
    </row>
    <row r="9" spans="1:14" ht="13.5" thickBot="1">
      <c r="A9" s="73"/>
      <c r="B9" s="76"/>
      <c r="C9" s="1" t="s">
        <v>33</v>
      </c>
      <c r="D9" s="5" t="s">
        <v>22</v>
      </c>
      <c r="E9" s="5" t="s">
        <v>34</v>
      </c>
      <c r="F9" s="5" t="s">
        <v>34</v>
      </c>
      <c r="G9" s="5" t="s">
        <v>34</v>
      </c>
      <c r="H9" s="5" t="s">
        <v>34</v>
      </c>
      <c r="I9" s="5" t="s">
        <v>34</v>
      </c>
      <c r="J9" s="5" t="s">
        <v>23</v>
      </c>
      <c r="K9" s="5" t="s">
        <v>23</v>
      </c>
      <c r="L9" s="5" t="s">
        <v>23</v>
      </c>
      <c r="M9" s="5" t="s">
        <v>23</v>
      </c>
      <c r="N9" s="5" t="s">
        <v>23</v>
      </c>
    </row>
    <row r="10" spans="1:14" ht="16.5" thickBot="1">
      <c r="A10" s="6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  <c r="L10" s="7">
        <v>12</v>
      </c>
      <c r="M10" s="7">
        <v>13</v>
      </c>
      <c r="N10" s="7">
        <v>14</v>
      </c>
    </row>
    <row r="11" spans="1:14" ht="54.75" customHeight="1" thickBot="1">
      <c r="A11" s="8"/>
      <c r="B11" s="27" t="s">
        <v>41</v>
      </c>
      <c r="C11" s="36">
        <f>'приложение 1'!H13</f>
        <v>2727.7</v>
      </c>
      <c r="D11" s="37">
        <f>'приложение 1'!K13</f>
        <v>106</v>
      </c>
      <c r="E11" s="31"/>
      <c r="F11" s="31"/>
      <c r="G11" s="31"/>
      <c r="H11" s="31">
        <v>4</v>
      </c>
      <c r="I11" s="31">
        <v>4</v>
      </c>
      <c r="J11" s="31"/>
      <c r="K11" s="31"/>
      <c r="L11" s="31"/>
      <c r="M11" s="32">
        <f>'приложение 1'!M13</f>
        <v>7869046.48</v>
      </c>
      <c r="N11" s="32">
        <f>M11</f>
        <v>7869046.48</v>
      </c>
    </row>
    <row r="12" ht="15.75">
      <c r="A12" s="3"/>
    </row>
    <row r="13" spans="1:13" ht="15.75">
      <c r="A13" s="3"/>
      <c r="B13" s="79" t="s">
        <v>49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</row>
    <row r="14" ht="15.75">
      <c r="A14" s="3"/>
    </row>
    <row r="15" spans="1:9" ht="15.75">
      <c r="A15" s="3"/>
      <c r="B15" s="21"/>
      <c r="C15" s="21"/>
      <c r="D15" s="21"/>
      <c r="E15" s="21"/>
      <c r="F15" s="21"/>
      <c r="G15" s="21"/>
      <c r="H15" s="21"/>
      <c r="I15" s="21"/>
    </row>
    <row r="17" spans="1:8" ht="15.75">
      <c r="A17" s="21"/>
      <c r="B17" s="21"/>
      <c r="C17" s="21"/>
      <c r="D17" s="21"/>
      <c r="E17" s="21"/>
      <c r="F17" s="21"/>
      <c r="G17" s="21"/>
      <c r="H17" s="21"/>
    </row>
  </sheetData>
  <sheetProtection/>
  <mergeCells count="10">
    <mergeCell ref="B13:M13"/>
    <mergeCell ref="G2:N3"/>
    <mergeCell ref="G1:N1"/>
    <mergeCell ref="C4:M5"/>
    <mergeCell ref="E7:I7"/>
    <mergeCell ref="J7:N7"/>
    <mergeCell ref="A7:A9"/>
    <mergeCell ref="B7:B9"/>
    <mergeCell ref="C7:C8"/>
    <mergeCell ref="D7:D8"/>
  </mergeCells>
  <printOptions/>
  <pageMargins left="0.9448818897637796" right="0.7480314960629921" top="0.984251968503937" bottom="0.984251968503937" header="0.5118110236220472" footer="0.5118110236220472"/>
  <pageSetup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2"/>
  <sheetViews>
    <sheetView tabSelected="1" zoomScalePageLayoutView="0" workbookViewId="0" topLeftCell="A13">
      <selection activeCell="B22" sqref="B22:N22"/>
    </sheetView>
  </sheetViews>
  <sheetFormatPr defaultColWidth="9.140625" defaultRowHeight="12.75"/>
  <cols>
    <col min="1" max="1" width="2.7109375" style="0" customWidth="1"/>
    <col min="2" max="2" width="21.140625" style="0" customWidth="1"/>
    <col min="3" max="3" width="12.140625" style="0" customWidth="1"/>
    <col min="4" max="4" width="10.28125" style="0" customWidth="1"/>
    <col min="5" max="5" width="6.00390625" style="0" customWidth="1"/>
    <col min="7" max="7" width="5.7109375" style="0" customWidth="1"/>
    <col min="8" max="8" width="11.140625" style="0" customWidth="1"/>
    <col min="9" max="9" width="9.57421875" style="0" bestFit="1" customWidth="1"/>
    <col min="10" max="10" width="7.7109375" style="0" customWidth="1"/>
    <col min="11" max="11" width="12.7109375" style="0" customWidth="1"/>
    <col min="12" max="12" width="5.28125" style="0" customWidth="1"/>
    <col min="13" max="13" width="5.57421875" style="0" customWidth="1"/>
    <col min="14" max="14" width="7.57421875" style="0" customWidth="1"/>
    <col min="15" max="15" width="11.7109375" style="0" customWidth="1"/>
    <col min="22" max="22" width="3.140625" style="0" customWidth="1"/>
  </cols>
  <sheetData>
    <row r="1" ht="12.75">
      <c r="Q1" s="41"/>
    </row>
    <row r="2" spans="14:21" ht="12.75" customHeight="1">
      <c r="N2" s="99" t="s">
        <v>70</v>
      </c>
      <c r="O2" s="100"/>
      <c r="P2" s="100"/>
      <c r="Q2" s="100"/>
      <c r="R2" s="100"/>
      <c r="S2" s="100"/>
      <c r="T2" s="100"/>
      <c r="U2" s="100"/>
    </row>
    <row r="3" spans="12:22" ht="12.75">
      <c r="L3" s="91" t="s">
        <v>50</v>
      </c>
      <c r="M3" s="92"/>
      <c r="N3" s="92"/>
      <c r="O3" s="92"/>
      <c r="P3" s="92"/>
      <c r="Q3" s="92"/>
      <c r="R3" s="92"/>
      <c r="S3" s="92"/>
      <c r="T3" s="92"/>
      <c r="U3" s="92"/>
      <c r="V3" s="92"/>
    </row>
    <row r="4" spans="12:22" ht="12.75"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</row>
    <row r="5" spans="12:22" ht="12.75"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</row>
    <row r="6" spans="12:22" ht="12.75"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</row>
    <row r="9" spans="2:22" ht="12.75">
      <c r="B9" s="93" t="s">
        <v>69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</row>
    <row r="10" spans="2:22" ht="27.75" customHeight="1"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</row>
    <row r="11" spans="1:22" ht="19.5" customHeight="1">
      <c r="A11" s="88" t="s">
        <v>51</v>
      </c>
      <c r="B11" s="88" t="s">
        <v>1</v>
      </c>
      <c r="C11" s="94" t="s">
        <v>52</v>
      </c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</row>
    <row r="12" spans="1:22" ht="27" customHeight="1">
      <c r="A12" s="89"/>
      <c r="B12" s="89"/>
      <c r="C12" s="95"/>
      <c r="D12" s="98" t="s">
        <v>53</v>
      </c>
      <c r="E12" s="97"/>
      <c r="F12" s="97"/>
      <c r="G12" s="97"/>
      <c r="H12" s="97"/>
      <c r="I12" s="97"/>
      <c r="J12" s="82" t="s">
        <v>36</v>
      </c>
      <c r="K12" s="83"/>
      <c r="L12" s="82" t="s">
        <v>61</v>
      </c>
      <c r="M12" s="83"/>
      <c r="N12" s="82" t="s">
        <v>62</v>
      </c>
      <c r="O12" s="83"/>
      <c r="P12" s="82" t="s">
        <v>63</v>
      </c>
      <c r="Q12" s="83"/>
      <c r="R12" s="101" t="s">
        <v>64</v>
      </c>
      <c r="S12" s="102"/>
      <c r="T12" s="102"/>
      <c r="U12" s="102"/>
      <c r="V12" s="103"/>
    </row>
    <row r="13" spans="1:22" ht="45.75" customHeight="1">
      <c r="A13" s="89"/>
      <c r="B13" s="89"/>
      <c r="C13" s="96"/>
      <c r="D13" s="43" t="s">
        <v>54</v>
      </c>
      <c r="E13" s="46" t="s">
        <v>55</v>
      </c>
      <c r="F13" s="46" t="s">
        <v>56</v>
      </c>
      <c r="G13" s="46" t="s">
        <v>57</v>
      </c>
      <c r="H13" s="46" t="s">
        <v>58</v>
      </c>
      <c r="I13" s="46" t="s">
        <v>59</v>
      </c>
      <c r="J13" s="84"/>
      <c r="K13" s="85"/>
      <c r="L13" s="84"/>
      <c r="M13" s="85"/>
      <c r="N13" s="84"/>
      <c r="O13" s="85"/>
      <c r="P13" s="84"/>
      <c r="Q13" s="85"/>
      <c r="R13" s="42"/>
      <c r="S13" s="42"/>
      <c r="T13" s="42"/>
      <c r="U13" s="104"/>
      <c r="V13" s="103"/>
    </row>
    <row r="14" spans="1:22" ht="12.75">
      <c r="A14" s="90"/>
      <c r="B14" s="90"/>
      <c r="C14" s="44" t="s">
        <v>23</v>
      </c>
      <c r="D14" s="44" t="s">
        <v>23</v>
      </c>
      <c r="E14" s="44" t="s">
        <v>23</v>
      </c>
      <c r="F14" s="44" t="s">
        <v>23</v>
      </c>
      <c r="G14" s="44" t="s">
        <v>23</v>
      </c>
      <c r="H14" s="44" t="s">
        <v>23</v>
      </c>
      <c r="I14" s="44" t="s">
        <v>23</v>
      </c>
      <c r="J14" s="44" t="s">
        <v>34</v>
      </c>
      <c r="K14" s="44" t="s">
        <v>60</v>
      </c>
      <c r="L14" s="44" t="s">
        <v>33</v>
      </c>
      <c r="M14" s="44" t="s">
        <v>23</v>
      </c>
      <c r="N14" s="44" t="s">
        <v>21</v>
      </c>
      <c r="O14" s="44" t="s">
        <v>23</v>
      </c>
      <c r="P14" s="44" t="s">
        <v>37</v>
      </c>
      <c r="Q14" s="44" t="s">
        <v>23</v>
      </c>
      <c r="R14" s="44" t="s">
        <v>23</v>
      </c>
      <c r="S14" s="44" t="s">
        <v>23</v>
      </c>
      <c r="T14" s="44" t="s">
        <v>23</v>
      </c>
      <c r="U14" s="105" t="s">
        <v>60</v>
      </c>
      <c r="V14" s="106"/>
    </row>
    <row r="15" spans="1:22" ht="49.5" customHeight="1">
      <c r="A15" s="42"/>
      <c r="B15" s="47" t="s">
        <v>65</v>
      </c>
      <c r="C15" s="51">
        <f aca="true" t="shared" si="0" ref="C15:T15">C16+C17+C18+C19</f>
        <v>7869046.48</v>
      </c>
      <c r="D15" s="52">
        <f t="shared" si="0"/>
        <v>310839.33</v>
      </c>
      <c r="E15" s="52">
        <f t="shared" si="0"/>
        <v>0</v>
      </c>
      <c r="F15" s="52">
        <f t="shared" si="0"/>
        <v>71253.12</v>
      </c>
      <c r="G15" s="52">
        <f t="shared" si="0"/>
        <v>0</v>
      </c>
      <c r="H15" s="52">
        <f t="shared" si="0"/>
        <v>91945.41</v>
      </c>
      <c r="I15" s="52">
        <f t="shared" si="0"/>
        <v>147640.8</v>
      </c>
      <c r="J15" s="52">
        <f t="shared" si="0"/>
        <v>1958</v>
      </c>
      <c r="K15" s="52">
        <f t="shared" si="0"/>
        <v>4455172.34</v>
      </c>
      <c r="L15" s="52">
        <f t="shared" si="0"/>
        <v>0</v>
      </c>
      <c r="M15" s="52">
        <f t="shared" si="0"/>
        <v>0</v>
      </c>
      <c r="N15" s="53">
        <f t="shared" si="0"/>
        <v>1168</v>
      </c>
      <c r="O15" s="52">
        <f t="shared" si="0"/>
        <v>3103034.81</v>
      </c>
      <c r="P15" s="52">
        <f t="shared" si="0"/>
        <v>0</v>
      </c>
      <c r="Q15" s="52">
        <f t="shared" si="0"/>
        <v>0</v>
      </c>
      <c r="R15" s="52">
        <f t="shared" si="0"/>
        <v>0</v>
      </c>
      <c r="S15" s="52">
        <f t="shared" si="0"/>
        <v>0</v>
      </c>
      <c r="T15" s="52">
        <f t="shared" si="0"/>
        <v>0</v>
      </c>
      <c r="U15" s="107">
        <v>0</v>
      </c>
      <c r="V15" s="108"/>
    </row>
    <row r="16" spans="1:22" ht="18" customHeight="1">
      <c r="A16" s="45">
        <v>1</v>
      </c>
      <c r="B16" s="43" t="s">
        <v>66</v>
      </c>
      <c r="C16" s="50">
        <v>1225759.55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8">
        <v>474</v>
      </c>
      <c r="O16" s="49">
        <v>1225759.55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86">
        <v>0</v>
      </c>
      <c r="V16" s="103"/>
    </row>
    <row r="17" spans="1:22" ht="17.25" customHeight="1">
      <c r="A17" s="45">
        <v>2</v>
      </c>
      <c r="B17" s="43" t="s">
        <v>67</v>
      </c>
      <c r="C17" s="50">
        <v>3401805.57</v>
      </c>
      <c r="D17" s="49">
        <v>310839.33</v>
      </c>
      <c r="E17" s="49">
        <v>0</v>
      </c>
      <c r="F17" s="42">
        <v>71253.12</v>
      </c>
      <c r="G17" s="49">
        <v>0</v>
      </c>
      <c r="H17" s="42">
        <v>91945.41</v>
      </c>
      <c r="I17" s="49">
        <v>147640.8</v>
      </c>
      <c r="J17" s="48">
        <v>508</v>
      </c>
      <c r="K17" s="42">
        <v>1213690.98</v>
      </c>
      <c r="L17" s="49">
        <v>0</v>
      </c>
      <c r="M17" s="49">
        <v>0</v>
      </c>
      <c r="N17" s="48">
        <v>694</v>
      </c>
      <c r="O17" s="42">
        <v>1877275.26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86">
        <v>0</v>
      </c>
      <c r="V17" s="87"/>
    </row>
    <row r="18" spans="1:22" ht="19.5" customHeight="1">
      <c r="A18" s="45">
        <v>3</v>
      </c>
      <c r="B18" s="43" t="s">
        <v>44</v>
      </c>
      <c r="C18" s="50">
        <v>1293670.2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8">
        <v>582</v>
      </c>
      <c r="K18" s="49">
        <v>1293670.2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86">
        <v>0</v>
      </c>
      <c r="V18" s="87"/>
    </row>
    <row r="19" spans="1:22" ht="18" customHeight="1">
      <c r="A19" s="45">
        <v>4</v>
      </c>
      <c r="B19" s="43" t="s">
        <v>68</v>
      </c>
      <c r="C19" s="50">
        <v>1947811.16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8">
        <v>868</v>
      </c>
      <c r="K19" s="42">
        <v>1947811.16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86">
        <v>0</v>
      </c>
      <c r="V19" s="87"/>
    </row>
    <row r="22" spans="2:14" ht="24.75" customHeight="1">
      <c r="B22" s="91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</row>
  </sheetData>
  <sheetProtection/>
  <mergeCells count="21">
    <mergeCell ref="B22:N22"/>
    <mergeCell ref="U14:V14"/>
    <mergeCell ref="U15:V15"/>
    <mergeCell ref="U16:V16"/>
    <mergeCell ref="U17:V17"/>
    <mergeCell ref="J12:K13"/>
    <mergeCell ref="N2:U2"/>
    <mergeCell ref="N12:O13"/>
    <mergeCell ref="P12:Q13"/>
    <mergeCell ref="R12:V12"/>
    <mergeCell ref="U13:V13"/>
    <mergeCell ref="L12:M13"/>
    <mergeCell ref="U18:V18"/>
    <mergeCell ref="U19:V19"/>
    <mergeCell ref="A11:A14"/>
    <mergeCell ref="L3:V6"/>
    <mergeCell ref="B9:V10"/>
    <mergeCell ref="C11:C13"/>
    <mergeCell ref="D11:V11"/>
    <mergeCell ref="D12:I12"/>
    <mergeCell ref="B11:B14"/>
  </mergeCells>
  <printOptions/>
  <pageMargins left="0.1968503937007874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2015-06-19T13:38:45Z</cp:lastPrinted>
  <dcterms:created xsi:type="dcterms:W3CDTF">1996-10-08T23:32:33Z</dcterms:created>
  <dcterms:modified xsi:type="dcterms:W3CDTF">2015-06-19T13:42:16Z</dcterms:modified>
  <cp:category/>
  <cp:version/>
  <cp:contentType/>
  <cp:contentStatus/>
</cp:coreProperties>
</file>