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40" windowHeight="11760"/>
  </bookViews>
  <sheets>
    <sheet name="Сводная за район" sheetId="1" r:id="rId1"/>
    <sheet name="Первое с.п." sheetId="2" r:id="rId2"/>
    <sheet name="Второе с.п." sheetId="3" r:id="rId3"/>
    <sheet name="Третьее с.п." sheetId="4" r:id="rId4"/>
  </sheets>
  <calcPr calcId="124519"/>
</workbook>
</file>

<file path=xl/calcChain.xml><?xml version="1.0" encoding="utf-8"?>
<calcChain xmlns="http://schemas.openxmlformats.org/spreadsheetml/2006/main">
  <c r="E17" i="1"/>
  <c r="E18"/>
  <c r="E19"/>
  <c r="E20"/>
  <c r="E21"/>
  <c r="E24"/>
  <c r="E25"/>
  <c r="E26"/>
  <c r="E27"/>
  <c r="E28"/>
  <c r="C23"/>
  <c r="C16"/>
  <c r="E10"/>
  <c r="E28" i="4"/>
  <c r="E27"/>
  <c r="E26"/>
  <c r="E25"/>
  <c r="E24"/>
  <c r="C23"/>
  <c r="E21"/>
  <c r="E20"/>
  <c r="E19"/>
  <c r="E18"/>
  <c r="E17"/>
  <c r="C16"/>
  <c r="E10"/>
  <c r="C10"/>
  <c r="E28" i="3"/>
  <c r="E27"/>
  <c r="E26"/>
  <c r="E25"/>
  <c r="E24"/>
  <c r="E23"/>
  <c r="C23"/>
  <c r="E21"/>
  <c r="E20"/>
  <c r="E19"/>
  <c r="E18"/>
  <c r="E17"/>
  <c r="E16" s="1"/>
  <c r="C16"/>
  <c r="E10"/>
  <c r="C10"/>
  <c r="C8"/>
  <c r="E28" i="2"/>
  <c r="E27"/>
  <c r="E26"/>
  <c r="E25"/>
  <c r="E24"/>
  <c r="C23"/>
  <c r="E21"/>
  <c r="E20"/>
  <c r="E19"/>
  <c r="E18"/>
  <c r="E17"/>
  <c r="E16"/>
  <c r="C16"/>
  <c r="E10"/>
  <c r="C10"/>
  <c r="E16" i="4" l="1"/>
  <c r="E23"/>
  <c r="E8" s="1"/>
  <c r="C8" i="2"/>
  <c r="E8" i="3"/>
  <c r="E23" i="2"/>
  <c r="E8" s="1"/>
  <c r="C8" i="4"/>
  <c r="E23" i="1"/>
  <c r="E16"/>
  <c r="E8" s="1"/>
</calcChain>
</file>

<file path=xl/sharedStrings.xml><?xml version="1.0" encoding="utf-8"?>
<sst xmlns="http://schemas.openxmlformats.org/spreadsheetml/2006/main" count="453" uniqueCount="75">
  <si>
    <t>Форма 1</t>
  </si>
  <si>
    <t>в</t>
  </si>
  <si>
    <t>наименование муниципального образования Российской Федерации</t>
  </si>
  <si>
    <t>Раздел 1. Общие сведения об установленных светильниках уличного и дорожного освещения освещения*</t>
  </si>
  <si>
    <t>№ п/п</t>
  </si>
  <si>
    <t>Наименование показателя</t>
  </si>
  <si>
    <t>Значение показателя</t>
  </si>
  <si>
    <t>Единица измерения</t>
  </si>
  <si>
    <t>Количество и общая установленная мощность светоточек уличного освещения всего</t>
  </si>
  <si>
    <t>шт.</t>
  </si>
  <si>
    <t>кВт</t>
  </si>
  <si>
    <t>Количество и общая установленная мощность светоточек по технологиям</t>
  </si>
  <si>
    <t>2.1</t>
  </si>
  <si>
    <t>- светодиодных (всего)</t>
  </si>
  <si>
    <t>2.1.1</t>
  </si>
  <si>
    <t xml:space="preserve">      из светодиодных светоточки с мощностью 100 Вт и более</t>
  </si>
  <si>
    <t>2.1.2</t>
  </si>
  <si>
    <t xml:space="preserve">      из светодиодных светоточки с мощностью от 70 до 99 Вт</t>
  </si>
  <si>
    <t>2.1.3</t>
  </si>
  <si>
    <t xml:space="preserve">      из светодиодных светоточки с мощностью 50 до 69 Вт</t>
  </si>
  <si>
    <t>2.1.4</t>
  </si>
  <si>
    <t xml:space="preserve">      из светодиодных светоточки с мощностью менее 50 Вт</t>
  </si>
  <si>
    <t>2.2</t>
  </si>
  <si>
    <t>- металогалогенных</t>
  </si>
  <si>
    <t>2.3</t>
  </si>
  <si>
    <t>- натриевых (всего)</t>
  </si>
  <si>
    <t>2.3.2</t>
  </si>
  <si>
    <t xml:space="preserve">      из натриевых светоточки с мощностью 400 Вт</t>
  </si>
  <si>
    <t>2.3.3</t>
  </si>
  <si>
    <t xml:space="preserve">      из натриевых светоточки с мощностью 250 Вт</t>
  </si>
  <si>
    <t>2.3.4</t>
  </si>
  <si>
    <t xml:space="preserve">      из натриевых светоточки с мощностью 150 Вт</t>
  </si>
  <si>
    <t>2.3.5</t>
  </si>
  <si>
    <t xml:space="preserve">      из натриевых светоточки с мощностью 100 Вт</t>
  </si>
  <si>
    <t>2.3.6</t>
  </si>
  <si>
    <t xml:space="preserve">      из натриевых светоточки с мощностью 70 Вт</t>
  </si>
  <si>
    <t>2.3.7</t>
  </si>
  <si>
    <t xml:space="preserve">      прочие натриевые светоточки</t>
  </si>
  <si>
    <t>2.4</t>
  </si>
  <si>
    <t>- ртутных (всего)</t>
  </si>
  <si>
    <t>2.4.1</t>
  </si>
  <si>
    <t xml:space="preserve">      из ртутных светоточки с мощностью 400 Вт</t>
  </si>
  <si>
    <t>2.4.2</t>
  </si>
  <si>
    <t xml:space="preserve">      из ртутных светоточки с мощностью 250 Вт</t>
  </si>
  <si>
    <t>2.4.3</t>
  </si>
  <si>
    <t xml:space="preserve">      из ртутных светоточки с мощностью 125 Вт</t>
  </si>
  <si>
    <t>2.4.4</t>
  </si>
  <si>
    <t xml:space="preserve">      из ртутных светоточки с мощностью 100 Вт</t>
  </si>
  <si>
    <t>2.4.5</t>
  </si>
  <si>
    <t xml:space="preserve">      из ртутных светоточки с мощностью 80 Вт</t>
  </si>
  <si>
    <t>2.4.6</t>
  </si>
  <si>
    <t xml:space="preserve">      прочие ртутные светоточки</t>
  </si>
  <si>
    <t>2.5</t>
  </si>
  <si>
    <t>- прочих</t>
  </si>
  <si>
    <t>Ф.И.О.</t>
  </si>
  <si>
    <t>Должность</t>
  </si>
  <si>
    <t>Номер телефона</t>
  </si>
  <si>
    <t>Адрес электронной почты</t>
  </si>
  <si>
    <t>*</t>
  </si>
  <si>
    <t>Ячейки заполняются автоматически. Исправлять их не нужно.</t>
  </si>
  <si>
    <t>Раздел 3. Информация о лице, ответственном за заполнение формы</t>
  </si>
  <si>
    <t>Раздел 2. Сведения о нормативном количестве светильников</t>
  </si>
  <si>
    <t>Нормативное количество</t>
  </si>
  <si>
    <t>Фактическое
количество</t>
  </si>
  <si>
    <t>Информация о количестве светильников уличного и дорожного освещения по состоянию на 01.04.2020</t>
  </si>
  <si>
    <t>Уровень освещенности</t>
  </si>
  <si>
    <t>Уровень освещённости</t>
  </si>
  <si>
    <t>Архитектурная художественная подсветка и парковые светильникам не указываются.</t>
  </si>
  <si>
    <t>Архитектурная художественная подсветка и парковые светильники не указываются.</t>
  </si>
  <si>
    <t>Информация о количестве светильников уличного и дорожного освещения по состоянию на 01.04.2021</t>
  </si>
  <si>
    <t>Администрация городского поселения г.Поворино Поворинского муниципального района</t>
  </si>
  <si>
    <t>Серова В.В.</t>
  </si>
  <si>
    <t>Старший инспектор отдела ЖКХ</t>
  </si>
  <si>
    <t>8(47376)4-43-38</t>
  </si>
  <si>
    <t>econ.povorino@rambler.ru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</si>
</sst>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4" xfId="0" quotePrefix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1" fontId="8" fillId="2" borderId="4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/>
    </xf>
    <xf numFmtId="0" fontId="11" fillId="0" borderId="0" xfId="0" applyFont="1"/>
    <xf numFmtId="0" fontId="11" fillId="2" borderId="0" xfId="0" applyFont="1" applyFill="1" applyAlignment="1">
      <alignment horizontal="left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10" fillId="0" borderId="3" xfId="2" applyBorder="1" applyAlignment="1" applyProtection="1">
      <alignment horizontal="center"/>
      <protection locked="0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.povorino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>
      <selection activeCell="A41" sqref="A41:B41"/>
    </sheetView>
  </sheetViews>
  <sheetFormatPr defaultColWidth="12.42578125" defaultRowHeight="12.75"/>
  <cols>
    <col min="1" max="1" width="4.7109375" style="1" customWidth="1"/>
    <col min="2" max="2" width="77" style="2" customWidth="1"/>
    <col min="3" max="3" width="9.85546875" style="33" customWidth="1"/>
    <col min="4" max="4" width="9.28515625" style="2" customWidth="1"/>
    <col min="5" max="5" width="9.5703125" style="33" customWidth="1"/>
    <col min="6" max="6" width="10.5703125" style="2" customWidth="1"/>
    <col min="7" max="16384" width="12.42578125" style="2"/>
  </cols>
  <sheetData>
    <row r="1" spans="1:7">
      <c r="B1" s="57" t="s">
        <v>0</v>
      </c>
      <c r="C1" s="57"/>
      <c r="D1" s="57"/>
      <c r="E1" s="57"/>
      <c r="F1" s="57"/>
    </row>
    <row r="2" spans="1:7">
      <c r="B2" s="58" t="s">
        <v>69</v>
      </c>
      <c r="C2" s="58"/>
      <c r="D2" s="58"/>
      <c r="E2" s="58"/>
      <c r="F2" s="58"/>
    </row>
    <row r="3" spans="1:7" ht="15.75">
      <c r="A3" s="3" t="s">
        <v>1</v>
      </c>
      <c r="B3" s="59" t="s">
        <v>70</v>
      </c>
      <c r="C3" s="59"/>
      <c r="D3" s="59"/>
      <c r="E3" s="4"/>
      <c r="F3" s="4"/>
    </row>
    <row r="4" spans="1:7" ht="15">
      <c r="B4" s="60" t="s">
        <v>2</v>
      </c>
      <c r="C4" s="60"/>
      <c r="D4" s="60"/>
      <c r="E4" s="5"/>
      <c r="F4" s="6"/>
    </row>
    <row r="6" spans="1:7" ht="15.75">
      <c r="A6" s="61" t="s">
        <v>3</v>
      </c>
      <c r="B6" s="61"/>
      <c r="C6" s="61"/>
      <c r="D6" s="61"/>
      <c r="E6" s="61"/>
      <c r="F6" s="61"/>
      <c r="G6" s="7"/>
    </row>
    <row r="7" spans="1:7" ht="38.25">
      <c r="A7" s="8" t="s">
        <v>4</v>
      </c>
      <c r="B7" s="8" t="s">
        <v>5</v>
      </c>
      <c r="C7" s="8" t="s">
        <v>6</v>
      </c>
      <c r="D7" s="8" t="s">
        <v>7</v>
      </c>
      <c r="E7" s="8" t="s">
        <v>6</v>
      </c>
      <c r="F7" s="8" t="s">
        <v>7</v>
      </c>
      <c r="G7" s="7"/>
    </row>
    <row r="8" spans="1:7">
      <c r="A8" s="9">
        <v>1</v>
      </c>
      <c r="B8" s="10" t="s">
        <v>8</v>
      </c>
      <c r="C8" s="42">
        <v>1710</v>
      </c>
      <c r="D8" s="12" t="s">
        <v>9</v>
      </c>
      <c r="E8" s="11">
        <f>E10+E15+E16+E23+E30</f>
        <v>83.76</v>
      </c>
      <c r="F8" s="13" t="s">
        <v>10</v>
      </c>
      <c r="G8" s="7"/>
    </row>
    <row r="9" spans="1:7">
      <c r="A9" s="9">
        <v>2</v>
      </c>
      <c r="B9" s="14" t="s">
        <v>11</v>
      </c>
      <c r="C9" s="43"/>
      <c r="D9" s="16"/>
      <c r="E9" s="17"/>
      <c r="F9" s="16"/>
      <c r="G9" s="7"/>
    </row>
    <row r="10" spans="1:7">
      <c r="A10" s="18" t="s">
        <v>12</v>
      </c>
      <c r="B10" s="19" t="s">
        <v>13</v>
      </c>
      <c r="C10" s="44">
        <v>1710</v>
      </c>
      <c r="D10" s="12" t="s">
        <v>9</v>
      </c>
      <c r="E10" s="20">
        <f>SUM(E11:E14)</f>
        <v>83.76</v>
      </c>
      <c r="F10" s="12" t="s">
        <v>10</v>
      </c>
      <c r="G10" s="7"/>
    </row>
    <row r="11" spans="1:7">
      <c r="A11" s="21" t="s">
        <v>14</v>
      </c>
      <c r="B11" s="22" t="s">
        <v>15</v>
      </c>
      <c r="C11" s="45"/>
      <c r="D11" s="12" t="s">
        <v>9</v>
      </c>
      <c r="E11" s="23"/>
      <c r="F11" s="12" t="s">
        <v>10</v>
      </c>
      <c r="G11" s="7"/>
    </row>
    <row r="12" spans="1:7">
      <c r="A12" s="21" t="s">
        <v>16</v>
      </c>
      <c r="B12" s="22" t="s">
        <v>17</v>
      </c>
      <c r="C12" s="45">
        <v>226</v>
      </c>
      <c r="D12" s="12" t="s">
        <v>9</v>
      </c>
      <c r="E12" s="23">
        <v>17.7</v>
      </c>
      <c r="F12" s="12" t="s">
        <v>10</v>
      </c>
      <c r="G12" s="7"/>
    </row>
    <row r="13" spans="1:7">
      <c r="A13" s="21" t="s">
        <v>18</v>
      </c>
      <c r="B13" s="22" t="s">
        <v>19</v>
      </c>
      <c r="C13" s="45"/>
      <c r="D13" s="12" t="s">
        <v>9</v>
      </c>
      <c r="E13" s="23"/>
      <c r="F13" s="12" t="s">
        <v>10</v>
      </c>
      <c r="G13" s="7"/>
    </row>
    <row r="14" spans="1:7">
      <c r="A14" s="21" t="s">
        <v>20</v>
      </c>
      <c r="B14" s="22" t="s">
        <v>21</v>
      </c>
      <c r="C14" s="45">
        <v>1484</v>
      </c>
      <c r="D14" s="12" t="s">
        <v>9</v>
      </c>
      <c r="E14" s="23">
        <v>66.06</v>
      </c>
      <c r="F14" s="12" t="s">
        <v>10</v>
      </c>
      <c r="G14" s="7"/>
    </row>
    <row r="15" spans="1:7">
      <c r="A15" s="18" t="s">
        <v>22</v>
      </c>
      <c r="B15" s="14" t="s">
        <v>23</v>
      </c>
      <c r="C15" s="45"/>
      <c r="D15" s="12" t="s">
        <v>9</v>
      </c>
      <c r="E15" s="23"/>
      <c r="F15" s="12" t="s">
        <v>10</v>
      </c>
      <c r="G15" s="7"/>
    </row>
    <row r="16" spans="1:7">
      <c r="A16" s="18" t="s">
        <v>24</v>
      </c>
      <c r="B16" s="19" t="s">
        <v>25</v>
      </c>
      <c r="C16" s="44">
        <f>SUM(C17:C22)</f>
        <v>0</v>
      </c>
      <c r="D16" s="12" t="s">
        <v>9</v>
      </c>
      <c r="E16" s="20">
        <f>SUM(E17:E22)</f>
        <v>0</v>
      </c>
      <c r="F16" s="12" t="s">
        <v>10</v>
      </c>
      <c r="G16" s="7"/>
    </row>
    <row r="17" spans="1:7">
      <c r="A17" s="21" t="s">
        <v>26</v>
      </c>
      <c r="B17" s="22" t="s">
        <v>27</v>
      </c>
      <c r="C17" s="45"/>
      <c r="D17" s="12" t="s">
        <v>9</v>
      </c>
      <c r="E17" s="20">
        <f>C17*400/1000</f>
        <v>0</v>
      </c>
      <c r="F17" s="12" t="s">
        <v>10</v>
      </c>
      <c r="G17" s="7"/>
    </row>
    <row r="18" spans="1:7">
      <c r="A18" s="21" t="s">
        <v>28</v>
      </c>
      <c r="B18" s="22" t="s">
        <v>29</v>
      </c>
      <c r="C18" s="45"/>
      <c r="D18" s="12" t="s">
        <v>9</v>
      </c>
      <c r="E18" s="20">
        <f>C18*250/1000</f>
        <v>0</v>
      </c>
      <c r="F18" s="12" t="s">
        <v>10</v>
      </c>
      <c r="G18" s="7"/>
    </row>
    <row r="19" spans="1:7">
      <c r="A19" s="21" t="s">
        <v>30</v>
      </c>
      <c r="B19" s="22" t="s">
        <v>31</v>
      </c>
      <c r="C19" s="45"/>
      <c r="D19" s="12" t="s">
        <v>9</v>
      </c>
      <c r="E19" s="20">
        <f>C19*150/1000</f>
        <v>0</v>
      </c>
      <c r="F19" s="12" t="s">
        <v>10</v>
      </c>
      <c r="G19" s="7"/>
    </row>
    <row r="20" spans="1:7">
      <c r="A20" s="21" t="s">
        <v>32</v>
      </c>
      <c r="B20" s="22" t="s">
        <v>33</v>
      </c>
      <c r="C20" s="45"/>
      <c r="D20" s="12" t="s">
        <v>9</v>
      </c>
      <c r="E20" s="20">
        <f>C20*100/1000</f>
        <v>0</v>
      </c>
      <c r="F20" s="12"/>
      <c r="G20" s="7"/>
    </row>
    <row r="21" spans="1:7">
      <c r="A21" s="21" t="s">
        <v>34</v>
      </c>
      <c r="B21" s="22" t="s">
        <v>35</v>
      </c>
      <c r="C21" s="45"/>
      <c r="D21" s="12" t="s">
        <v>9</v>
      </c>
      <c r="E21" s="20">
        <f>C21*70/1000</f>
        <v>0</v>
      </c>
      <c r="F21" s="12" t="s">
        <v>10</v>
      </c>
      <c r="G21" s="7"/>
    </row>
    <row r="22" spans="1:7">
      <c r="A22" s="21" t="s">
        <v>36</v>
      </c>
      <c r="B22" s="22" t="s">
        <v>37</v>
      </c>
      <c r="C22" s="45"/>
      <c r="D22" s="12" t="s">
        <v>9</v>
      </c>
      <c r="E22" s="23"/>
      <c r="F22" s="12" t="s">
        <v>10</v>
      </c>
      <c r="G22" s="7"/>
    </row>
    <row r="23" spans="1:7">
      <c r="A23" s="18" t="s">
        <v>38</v>
      </c>
      <c r="B23" s="19" t="s">
        <v>39</v>
      </c>
      <c r="C23" s="44">
        <f>SUM(C24:C29)</f>
        <v>0</v>
      </c>
      <c r="D23" s="12" t="s">
        <v>9</v>
      </c>
      <c r="E23" s="20">
        <f>SUM(E24:E29)</f>
        <v>0</v>
      </c>
      <c r="F23" s="12" t="s">
        <v>10</v>
      </c>
      <c r="G23" s="7"/>
    </row>
    <row r="24" spans="1:7">
      <c r="A24" s="21" t="s">
        <v>40</v>
      </c>
      <c r="B24" s="22" t="s">
        <v>41</v>
      </c>
      <c r="C24" s="45"/>
      <c r="D24" s="12" t="s">
        <v>9</v>
      </c>
      <c r="E24" s="20">
        <f>C24*400/1000</f>
        <v>0</v>
      </c>
      <c r="F24" s="12" t="s">
        <v>10</v>
      </c>
      <c r="G24" s="7"/>
    </row>
    <row r="25" spans="1:7">
      <c r="A25" s="21" t="s">
        <v>42</v>
      </c>
      <c r="B25" s="22" t="s">
        <v>43</v>
      </c>
      <c r="C25" s="45"/>
      <c r="D25" s="12" t="s">
        <v>9</v>
      </c>
      <c r="E25" s="20">
        <f>C25*250/1000</f>
        <v>0</v>
      </c>
      <c r="F25" s="12" t="s">
        <v>10</v>
      </c>
      <c r="G25" s="7"/>
    </row>
    <row r="26" spans="1:7">
      <c r="A26" s="21" t="s">
        <v>44</v>
      </c>
      <c r="B26" s="22" t="s">
        <v>45</v>
      </c>
      <c r="C26" s="45"/>
      <c r="D26" s="12" t="s">
        <v>9</v>
      </c>
      <c r="E26" s="20">
        <f>C26*125/1000</f>
        <v>0</v>
      </c>
      <c r="F26" s="12" t="s">
        <v>10</v>
      </c>
      <c r="G26" s="7"/>
    </row>
    <row r="27" spans="1:7">
      <c r="A27" s="21" t="s">
        <v>46</v>
      </c>
      <c r="B27" s="22" t="s">
        <v>47</v>
      </c>
      <c r="C27" s="45"/>
      <c r="D27" s="12" t="s">
        <v>9</v>
      </c>
      <c r="E27" s="20">
        <f>C27*100/1000</f>
        <v>0</v>
      </c>
      <c r="F27" s="12" t="s">
        <v>10</v>
      </c>
      <c r="G27" s="7"/>
    </row>
    <row r="28" spans="1:7">
      <c r="A28" s="21" t="s">
        <v>48</v>
      </c>
      <c r="B28" s="22" t="s">
        <v>49</v>
      </c>
      <c r="C28" s="45"/>
      <c r="D28" s="12" t="s">
        <v>9</v>
      </c>
      <c r="E28" s="20">
        <f>C28*80/1000</f>
        <v>0</v>
      </c>
      <c r="F28" s="12" t="s">
        <v>10</v>
      </c>
      <c r="G28" s="7"/>
    </row>
    <row r="29" spans="1:7">
      <c r="A29" s="21" t="s">
        <v>50</v>
      </c>
      <c r="B29" s="22" t="s">
        <v>51</v>
      </c>
      <c r="C29" s="45"/>
      <c r="D29" s="12" t="s">
        <v>9</v>
      </c>
      <c r="E29" s="23"/>
      <c r="F29" s="12" t="s">
        <v>10</v>
      </c>
      <c r="G29" s="7"/>
    </row>
    <row r="30" spans="1:7">
      <c r="A30" s="18" t="s">
        <v>52</v>
      </c>
      <c r="B30" s="22" t="s">
        <v>53</v>
      </c>
      <c r="C30" s="45"/>
      <c r="D30" s="12" t="s">
        <v>9</v>
      </c>
      <c r="E30" s="23"/>
      <c r="F30" s="12" t="s">
        <v>10</v>
      </c>
      <c r="G30" s="7"/>
    </row>
    <row r="31" spans="1:7">
      <c r="A31" s="25"/>
      <c r="B31" s="26"/>
      <c r="C31" s="27"/>
      <c r="D31" s="26"/>
      <c r="E31" s="24"/>
      <c r="F31" s="7"/>
      <c r="G31" s="7"/>
    </row>
    <row r="32" spans="1:7" ht="15.75">
      <c r="A32" s="63" t="s">
        <v>61</v>
      </c>
      <c r="B32" s="63"/>
      <c r="C32" s="63"/>
      <c r="D32" s="63"/>
      <c r="E32" s="63"/>
      <c r="F32" s="63"/>
      <c r="G32" s="7"/>
    </row>
    <row r="33" spans="1:8" ht="25.5">
      <c r="A33" s="8" t="s">
        <v>4</v>
      </c>
      <c r="B33" s="8" t="s">
        <v>5</v>
      </c>
      <c r="C33" s="64" t="s">
        <v>62</v>
      </c>
      <c r="D33" s="64"/>
      <c r="E33" s="64" t="s">
        <v>63</v>
      </c>
      <c r="F33" s="64"/>
      <c r="G33" s="7"/>
    </row>
    <row r="34" spans="1:8" ht="14.25" customHeight="1">
      <c r="A34" s="28">
        <v>1</v>
      </c>
      <c r="B34" s="14" t="s">
        <v>66</v>
      </c>
      <c r="C34" s="65">
        <v>1710</v>
      </c>
      <c r="D34" s="65"/>
      <c r="E34" s="66">
        <v>1710</v>
      </c>
      <c r="F34" s="66"/>
      <c r="G34" s="7"/>
    </row>
    <row r="35" spans="1:8">
      <c r="A35" s="25"/>
      <c r="B35" s="29"/>
      <c r="C35" s="30"/>
      <c r="D35" s="26"/>
      <c r="E35" s="24"/>
      <c r="F35" s="26"/>
      <c r="G35" s="7"/>
    </row>
    <row r="36" spans="1:8" ht="11.25" customHeight="1">
      <c r="A36" s="25"/>
      <c r="B36" s="31"/>
      <c r="C36" s="32"/>
      <c r="D36" s="24"/>
      <c r="E36" s="24"/>
      <c r="F36" s="24"/>
    </row>
    <row r="37" spans="1:8" hidden="1"/>
    <row r="38" spans="1:8" ht="15.75">
      <c r="A38" s="62" t="s">
        <v>60</v>
      </c>
      <c r="B38" s="62"/>
      <c r="C38" s="62"/>
      <c r="D38" s="62"/>
      <c r="E38" s="62"/>
      <c r="F38" s="62"/>
    </row>
    <row r="39" spans="1:8">
      <c r="A39" s="52" t="s">
        <v>54</v>
      </c>
      <c r="B39" s="52"/>
      <c r="C39" s="53" t="s">
        <v>71</v>
      </c>
      <c r="D39" s="53"/>
      <c r="E39" s="53"/>
      <c r="F39" s="53"/>
    </row>
    <row r="40" spans="1:8">
      <c r="A40" s="52" t="s">
        <v>55</v>
      </c>
      <c r="B40" s="52"/>
      <c r="C40" s="49" t="s">
        <v>72</v>
      </c>
      <c r="D40" s="50"/>
      <c r="E40" s="50"/>
      <c r="F40" s="51"/>
    </row>
    <row r="41" spans="1:8">
      <c r="A41" s="52" t="s">
        <v>56</v>
      </c>
      <c r="B41" s="52"/>
      <c r="C41" s="53" t="s">
        <v>73</v>
      </c>
      <c r="D41" s="53"/>
      <c r="E41" s="53"/>
      <c r="F41" s="53"/>
    </row>
    <row r="42" spans="1:8" ht="15.75">
      <c r="A42" s="52" t="s">
        <v>57</v>
      </c>
      <c r="B42" s="52"/>
      <c r="C42" s="54" t="s">
        <v>74</v>
      </c>
      <c r="D42" s="53"/>
      <c r="E42" s="53"/>
      <c r="F42" s="53"/>
    </row>
    <row r="44" spans="1:8" s="47" customFormat="1" ht="20.25">
      <c r="A44" s="46" t="s">
        <v>58</v>
      </c>
      <c r="B44" s="55" t="s">
        <v>68</v>
      </c>
      <c r="C44" s="55"/>
      <c r="D44" s="55"/>
      <c r="E44" s="55"/>
      <c r="F44" s="55"/>
    </row>
    <row r="45" spans="1:8" s="47" customFormat="1" ht="20.25">
      <c r="A45" s="48"/>
      <c r="B45" s="56" t="s">
        <v>59</v>
      </c>
      <c r="C45" s="56"/>
      <c r="D45" s="56"/>
      <c r="E45" s="56"/>
      <c r="F45" s="56"/>
    </row>
    <row r="48" spans="1:8">
      <c r="H48" s="35"/>
    </row>
  </sheetData>
  <sheetProtection formatCells="0" insertColumns="0" insertRows="0" insertHyperlinks="0" deleteColumns="0" deleteRows="0"/>
  <mergeCells count="21">
    <mergeCell ref="B44:F44"/>
    <mergeCell ref="B45:F45"/>
    <mergeCell ref="B1:F1"/>
    <mergeCell ref="B2:F2"/>
    <mergeCell ref="B3:D3"/>
    <mergeCell ref="B4:D4"/>
    <mergeCell ref="A6:F6"/>
    <mergeCell ref="A38:F38"/>
    <mergeCell ref="A39:B39"/>
    <mergeCell ref="C39:F39"/>
    <mergeCell ref="A32:F32"/>
    <mergeCell ref="C33:D33"/>
    <mergeCell ref="C34:D34"/>
    <mergeCell ref="E33:F33"/>
    <mergeCell ref="E34:F34"/>
    <mergeCell ref="A40:B40"/>
    <mergeCell ref="C40:F40"/>
    <mergeCell ref="A41:B41"/>
    <mergeCell ref="C41:F41"/>
    <mergeCell ref="A42:B42"/>
    <mergeCell ref="C42:F42"/>
  </mergeCells>
  <hyperlinks>
    <hyperlink ref="C42" r:id="rId1"/>
  </hyperlinks>
  <pageMargins left="0.70866141732283472" right="0.70866141732283472" top="0.74803149606299213" bottom="0.74803149606299213" header="0.31496062992125984" footer="0.31496062992125984"/>
  <pageSetup paperSize="9" scale="72" fitToHeight="1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7" workbookViewId="0">
      <selection activeCell="B44" sqref="B44"/>
    </sheetView>
  </sheetViews>
  <sheetFormatPr defaultColWidth="12.42578125" defaultRowHeight="12.75"/>
  <cols>
    <col min="1" max="1" width="4.7109375" style="1" customWidth="1"/>
    <col min="2" max="2" width="77" style="2" customWidth="1"/>
    <col min="3" max="3" width="9.85546875" style="33" customWidth="1"/>
    <col min="4" max="4" width="9.28515625" style="2" customWidth="1"/>
    <col min="5" max="5" width="9.5703125" style="33" customWidth="1"/>
    <col min="6" max="6" width="10.5703125" style="2" customWidth="1"/>
    <col min="7" max="16384" width="12.42578125" style="2"/>
  </cols>
  <sheetData>
    <row r="1" spans="1:7">
      <c r="B1" s="57" t="s">
        <v>0</v>
      </c>
      <c r="C1" s="57"/>
      <c r="D1" s="57"/>
      <c r="E1" s="57"/>
      <c r="F1" s="57"/>
    </row>
    <row r="2" spans="1:7">
      <c r="B2" s="58" t="s">
        <v>64</v>
      </c>
      <c r="C2" s="58"/>
      <c r="D2" s="58"/>
      <c r="E2" s="58"/>
      <c r="F2" s="58"/>
    </row>
    <row r="3" spans="1:7" ht="15.75">
      <c r="A3" s="3" t="s">
        <v>1</v>
      </c>
      <c r="B3" s="59"/>
      <c r="C3" s="59"/>
      <c r="D3" s="59"/>
      <c r="E3" s="37"/>
      <c r="F3" s="37"/>
    </row>
    <row r="4" spans="1:7" ht="15">
      <c r="B4" s="60" t="s">
        <v>2</v>
      </c>
      <c r="C4" s="60"/>
      <c r="D4" s="60"/>
      <c r="E4" s="5"/>
      <c r="F4" s="6"/>
    </row>
    <row r="6" spans="1:7" ht="15.75">
      <c r="A6" s="61" t="s">
        <v>3</v>
      </c>
      <c r="B6" s="61"/>
      <c r="C6" s="61"/>
      <c r="D6" s="61"/>
      <c r="E6" s="61"/>
      <c r="F6" s="61"/>
      <c r="G6" s="36"/>
    </row>
    <row r="7" spans="1:7" ht="38.25">
      <c r="A7" s="38" t="s">
        <v>4</v>
      </c>
      <c r="B7" s="38" t="s">
        <v>5</v>
      </c>
      <c r="C7" s="38" t="s">
        <v>6</v>
      </c>
      <c r="D7" s="38" t="s">
        <v>7</v>
      </c>
      <c r="E7" s="38" t="s">
        <v>6</v>
      </c>
      <c r="F7" s="38" t="s">
        <v>7</v>
      </c>
      <c r="G7" s="36"/>
    </row>
    <row r="8" spans="1:7">
      <c r="A8" s="9">
        <v>1</v>
      </c>
      <c r="B8" s="10" t="s">
        <v>8</v>
      </c>
      <c r="C8" s="11">
        <f>C10+C15+C16+C23+C30</f>
        <v>0</v>
      </c>
      <c r="D8" s="39" t="s">
        <v>9</v>
      </c>
      <c r="E8" s="11">
        <f>E10+E15+E16+E23+E30</f>
        <v>0</v>
      </c>
      <c r="F8" s="13" t="s">
        <v>10</v>
      </c>
      <c r="G8" s="36"/>
    </row>
    <row r="9" spans="1:7">
      <c r="A9" s="9">
        <v>2</v>
      </c>
      <c r="B9" s="14" t="s">
        <v>11</v>
      </c>
      <c r="C9" s="15"/>
      <c r="D9" s="16"/>
      <c r="E9" s="17"/>
      <c r="F9" s="16"/>
      <c r="G9" s="36"/>
    </row>
    <row r="10" spans="1:7">
      <c r="A10" s="18" t="s">
        <v>12</v>
      </c>
      <c r="B10" s="19" t="s">
        <v>13</v>
      </c>
      <c r="C10" s="20">
        <f>SUM(C11:C14)</f>
        <v>0</v>
      </c>
      <c r="D10" s="39" t="s">
        <v>9</v>
      </c>
      <c r="E10" s="20">
        <f>SUM(E11:E14)</f>
        <v>0</v>
      </c>
      <c r="F10" s="39" t="s">
        <v>10</v>
      </c>
      <c r="G10" s="36"/>
    </row>
    <row r="11" spans="1:7">
      <c r="A11" s="21" t="s">
        <v>14</v>
      </c>
      <c r="B11" s="22" t="s">
        <v>15</v>
      </c>
      <c r="C11" s="23"/>
      <c r="D11" s="39" t="s">
        <v>9</v>
      </c>
      <c r="E11" s="23"/>
      <c r="F11" s="39" t="s">
        <v>10</v>
      </c>
      <c r="G11" s="36"/>
    </row>
    <row r="12" spans="1:7">
      <c r="A12" s="21" t="s">
        <v>16</v>
      </c>
      <c r="B12" s="22" t="s">
        <v>17</v>
      </c>
      <c r="C12" s="23"/>
      <c r="D12" s="39" t="s">
        <v>9</v>
      </c>
      <c r="E12" s="23"/>
      <c r="F12" s="39" t="s">
        <v>10</v>
      </c>
      <c r="G12" s="36"/>
    </row>
    <row r="13" spans="1:7">
      <c r="A13" s="21" t="s">
        <v>18</v>
      </c>
      <c r="B13" s="22" t="s">
        <v>19</v>
      </c>
      <c r="C13" s="23"/>
      <c r="D13" s="39" t="s">
        <v>9</v>
      </c>
      <c r="E13" s="23"/>
      <c r="F13" s="39" t="s">
        <v>10</v>
      </c>
      <c r="G13" s="36"/>
    </row>
    <row r="14" spans="1:7">
      <c r="A14" s="21" t="s">
        <v>20</v>
      </c>
      <c r="B14" s="22" t="s">
        <v>21</v>
      </c>
      <c r="C14" s="23"/>
      <c r="D14" s="39" t="s">
        <v>9</v>
      </c>
      <c r="E14" s="23"/>
      <c r="F14" s="39" t="s">
        <v>10</v>
      </c>
      <c r="G14" s="36"/>
    </row>
    <row r="15" spans="1:7">
      <c r="A15" s="18" t="s">
        <v>22</v>
      </c>
      <c r="B15" s="14" t="s">
        <v>23</v>
      </c>
      <c r="C15" s="23"/>
      <c r="D15" s="39" t="s">
        <v>9</v>
      </c>
      <c r="E15" s="23"/>
      <c r="F15" s="39" t="s">
        <v>10</v>
      </c>
      <c r="G15" s="36"/>
    </row>
    <row r="16" spans="1:7">
      <c r="A16" s="18" t="s">
        <v>24</v>
      </c>
      <c r="B16" s="19" t="s">
        <v>25</v>
      </c>
      <c r="C16" s="20">
        <f>SUM(C17:C22)</f>
        <v>0</v>
      </c>
      <c r="D16" s="39" t="s">
        <v>9</v>
      </c>
      <c r="E16" s="20">
        <f>SUM(E17:E22)</f>
        <v>0</v>
      </c>
      <c r="F16" s="39" t="s">
        <v>10</v>
      </c>
      <c r="G16" s="36"/>
    </row>
    <row r="17" spans="1:7">
      <c r="A17" s="21" t="s">
        <v>26</v>
      </c>
      <c r="B17" s="22" t="s">
        <v>27</v>
      </c>
      <c r="C17" s="23"/>
      <c r="D17" s="39" t="s">
        <v>9</v>
      </c>
      <c r="E17" s="20">
        <f>C17*400/1000</f>
        <v>0</v>
      </c>
      <c r="F17" s="39" t="s">
        <v>10</v>
      </c>
      <c r="G17" s="36"/>
    </row>
    <row r="18" spans="1:7">
      <c r="A18" s="21" t="s">
        <v>28</v>
      </c>
      <c r="B18" s="22" t="s">
        <v>29</v>
      </c>
      <c r="C18" s="23"/>
      <c r="D18" s="39" t="s">
        <v>9</v>
      </c>
      <c r="E18" s="20">
        <f>C18*250/1000</f>
        <v>0</v>
      </c>
      <c r="F18" s="39" t="s">
        <v>10</v>
      </c>
      <c r="G18" s="36"/>
    </row>
    <row r="19" spans="1:7">
      <c r="A19" s="21" t="s">
        <v>30</v>
      </c>
      <c r="B19" s="22" t="s">
        <v>31</v>
      </c>
      <c r="C19" s="23"/>
      <c r="D19" s="39" t="s">
        <v>9</v>
      </c>
      <c r="E19" s="20">
        <f>C19*150/1000</f>
        <v>0</v>
      </c>
      <c r="F19" s="39" t="s">
        <v>10</v>
      </c>
      <c r="G19" s="36"/>
    </row>
    <row r="20" spans="1:7">
      <c r="A20" s="21" t="s">
        <v>32</v>
      </c>
      <c r="B20" s="22" t="s">
        <v>33</v>
      </c>
      <c r="C20" s="23"/>
      <c r="D20" s="39" t="s">
        <v>9</v>
      </c>
      <c r="E20" s="20">
        <f>C20*100/1000</f>
        <v>0</v>
      </c>
      <c r="F20" s="39"/>
      <c r="G20" s="36"/>
    </row>
    <row r="21" spans="1:7">
      <c r="A21" s="21" t="s">
        <v>34</v>
      </c>
      <c r="B21" s="22" t="s">
        <v>35</v>
      </c>
      <c r="C21" s="23"/>
      <c r="D21" s="39" t="s">
        <v>9</v>
      </c>
      <c r="E21" s="20">
        <f>C21*70/1000</f>
        <v>0</v>
      </c>
      <c r="F21" s="39" t="s">
        <v>10</v>
      </c>
      <c r="G21" s="36"/>
    </row>
    <row r="22" spans="1:7">
      <c r="A22" s="21" t="s">
        <v>36</v>
      </c>
      <c r="B22" s="22" t="s">
        <v>37</v>
      </c>
      <c r="C22" s="23"/>
      <c r="D22" s="39" t="s">
        <v>9</v>
      </c>
      <c r="E22" s="23"/>
      <c r="F22" s="39" t="s">
        <v>10</v>
      </c>
      <c r="G22" s="36"/>
    </row>
    <row r="23" spans="1:7">
      <c r="A23" s="18" t="s">
        <v>38</v>
      </c>
      <c r="B23" s="19" t="s">
        <v>39</v>
      </c>
      <c r="C23" s="20">
        <f>SUM(C24:C29)</f>
        <v>0</v>
      </c>
      <c r="D23" s="39" t="s">
        <v>9</v>
      </c>
      <c r="E23" s="20">
        <f>SUM(E24:E29)</f>
        <v>0</v>
      </c>
      <c r="F23" s="39" t="s">
        <v>10</v>
      </c>
      <c r="G23" s="36"/>
    </row>
    <row r="24" spans="1:7">
      <c r="A24" s="21" t="s">
        <v>40</v>
      </c>
      <c r="B24" s="22" t="s">
        <v>41</v>
      </c>
      <c r="C24" s="23"/>
      <c r="D24" s="39" t="s">
        <v>9</v>
      </c>
      <c r="E24" s="20">
        <f>C24*400/1000</f>
        <v>0</v>
      </c>
      <c r="F24" s="39" t="s">
        <v>10</v>
      </c>
      <c r="G24" s="36"/>
    </row>
    <row r="25" spans="1:7">
      <c r="A25" s="21" t="s">
        <v>42</v>
      </c>
      <c r="B25" s="22" t="s">
        <v>43</v>
      </c>
      <c r="C25" s="23"/>
      <c r="D25" s="39" t="s">
        <v>9</v>
      </c>
      <c r="E25" s="20">
        <f>C25*250/1000</f>
        <v>0</v>
      </c>
      <c r="F25" s="39" t="s">
        <v>10</v>
      </c>
      <c r="G25" s="36"/>
    </row>
    <row r="26" spans="1:7">
      <c r="A26" s="21" t="s">
        <v>44</v>
      </c>
      <c r="B26" s="22" t="s">
        <v>45</v>
      </c>
      <c r="C26" s="23"/>
      <c r="D26" s="39" t="s">
        <v>9</v>
      </c>
      <c r="E26" s="20">
        <f>C26*125/1000</f>
        <v>0</v>
      </c>
      <c r="F26" s="39" t="s">
        <v>10</v>
      </c>
      <c r="G26" s="36"/>
    </row>
    <row r="27" spans="1:7">
      <c r="A27" s="21" t="s">
        <v>46</v>
      </c>
      <c r="B27" s="22" t="s">
        <v>47</v>
      </c>
      <c r="C27" s="23"/>
      <c r="D27" s="39" t="s">
        <v>9</v>
      </c>
      <c r="E27" s="20">
        <f>C27*100/1000</f>
        <v>0</v>
      </c>
      <c r="F27" s="39" t="s">
        <v>10</v>
      </c>
      <c r="G27" s="36"/>
    </row>
    <row r="28" spans="1:7">
      <c r="A28" s="21" t="s">
        <v>48</v>
      </c>
      <c r="B28" s="22" t="s">
        <v>49</v>
      </c>
      <c r="C28" s="23"/>
      <c r="D28" s="39" t="s">
        <v>9</v>
      </c>
      <c r="E28" s="20">
        <f>C28*80/1000</f>
        <v>0</v>
      </c>
      <c r="F28" s="39" t="s">
        <v>10</v>
      </c>
      <c r="G28" s="36"/>
    </row>
    <row r="29" spans="1:7">
      <c r="A29" s="21" t="s">
        <v>50</v>
      </c>
      <c r="B29" s="22" t="s">
        <v>51</v>
      </c>
      <c r="C29" s="23"/>
      <c r="D29" s="39" t="s">
        <v>9</v>
      </c>
      <c r="E29" s="23"/>
      <c r="F29" s="39" t="s">
        <v>10</v>
      </c>
      <c r="G29" s="36"/>
    </row>
    <row r="30" spans="1:7">
      <c r="A30" s="18" t="s">
        <v>52</v>
      </c>
      <c r="B30" s="22" t="s">
        <v>53</v>
      </c>
      <c r="C30" s="23"/>
      <c r="D30" s="39" t="s">
        <v>9</v>
      </c>
      <c r="E30" s="23"/>
      <c r="F30" s="39" t="s">
        <v>10</v>
      </c>
      <c r="G30" s="36"/>
    </row>
    <row r="31" spans="1:7">
      <c r="A31" s="25"/>
      <c r="B31" s="26"/>
      <c r="C31" s="27"/>
      <c r="D31" s="26"/>
      <c r="E31" s="24"/>
      <c r="F31" s="36"/>
      <c r="G31" s="36"/>
    </row>
    <row r="32" spans="1:7" ht="15.75">
      <c r="A32" s="63" t="s">
        <v>61</v>
      </c>
      <c r="B32" s="63"/>
      <c r="C32" s="63"/>
      <c r="D32" s="63"/>
      <c r="E32" s="63"/>
      <c r="F32" s="63"/>
      <c r="G32" s="36"/>
    </row>
    <row r="33" spans="1:8" ht="25.5">
      <c r="A33" s="38" t="s">
        <v>4</v>
      </c>
      <c r="B33" s="38" t="s">
        <v>5</v>
      </c>
      <c r="C33" s="64" t="s">
        <v>62</v>
      </c>
      <c r="D33" s="64"/>
      <c r="E33" s="64" t="s">
        <v>63</v>
      </c>
      <c r="F33" s="64"/>
      <c r="G33" s="36"/>
    </row>
    <row r="34" spans="1:8" ht="14.25" customHeight="1">
      <c r="A34" s="28">
        <v>1</v>
      </c>
      <c r="B34" s="14" t="s">
        <v>65</v>
      </c>
      <c r="C34" s="65"/>
      <c r="D34" s="65"/>
      <c r="E34" s="66"/>
      <c r="F34" s="66"/>
      <c r="G34" s="36"/>
    </row>
    <row r="35" spans="1:8">
      <c r="A35" s="25"/>
      <c r="B35" s="29"/>
      <c r="C35" s="30"/>
      <c r="D35" s="26"/>
      <c r="E35" s="24"/>
      <c r="F35" s="26"/>
      <c r="G35" s="36"/>
    </row>
    <row r="36" spans="1:8" ht="11.25" customHeight="1">
      <c r="A36" s="25"/>
      <c r="B36" s="31"/>
      <c r="C36" s="32"/>
      <c r="D36" s="24"/>
      <c r="E36" s="24"/>
      <c r="F36" s="24"/>
    </row>
    <row r="37" spans="1:8" hidden="1"/>
    <row r="38" spans="1:8" ht="15.75">
      <c r="A38" s="62" t="s">
        <v>60</v>
      </c>
      <c r="B38" s="62"/>
      <c r="C38" s="62"/>
      <c r="D38" s="62"/>
      <c r="E38" s="62"/>
      <c r="F38" s="62"/>
    </row>
    <row r="39" spans="1:8">
      <c r="A39" s="52" t="s">
        <v>54</v>
      </c>
      <c r="B39" s="52"/>
      <c r="C39" s="53"/>
      <c r="D39" s="53"/>
      <c r="E39" s="53"/>
      <c r="F39" s="53"/>
    </row>
    <row r="40" spans="1:8">
      <c r="A40" s="52" t="s">
        <v>55</v>
      </c>
      <c r="B40" s="52"/>
      <c r="C40" s="49"/>
      <c r="D40" s="50"/>
      <c r="E40" s="50"/>
      <c r="F40" s="51"/>
    </row>
    <row r="41" spans="1:8">
      <c r="A41" s="52" t="s">
        <v>56</v>
      </c>
      <c r="B41" s="52"/>
      <c r="C41" s="53"/>
      <c r="D41" s="53"/>
      <c r="E41" s="53"/>
      <c r="F41" s="53"/>
    </row>
    <row r="42" spans="1:8" ht="15.75">
      <c r="A42" s="52" t="s">
        <v>57</v>
      </c>
      <c r="B42" s="52"/>
      <c r="C42" s="54"/>
      <c r="D42" s="53"/>
      <c r="E42" s="53"/>
      <c r="F42" s="53"/>
    </row>
    <row r="44" spans="1:8">
      <c r="A44" s="40" t="s">
        <v>58</v>
      </c>
      <c r="B44" s="41" t="s">
        <v>67</v>
      </c>
    </row>
    <row r="45" spans="1:8">
      <c r="A45" s="34"/>
      <c r="B45" s="2" t="s">
        <v>59</v>
      </c>
    </row>
    <row r="48" spans="1:8">
      <c r="H48" s="35"/>
    </row>
  </sheetData>
  <mergeCells count="19">
    <mergeCell ref="A39:B39"/>
    <mergeCell ref="C39:F39"/>
    <mergeCell ref="B1:F1"/>
    <mergeCell ref="B2:F2"/>
    <mergeCell ref="B3:D3"/>
    <mergeCell ref="B4:D4"/>
    <mergeCell ref="A6:F6"/>
    <mergeCell ref="A32:F32"/>
    <mergeCell ref="C33:D33"/>
    <mergeCell ref="E33:F33"/>
    <mergeCell ref="C34:D34"/>
    <mergeCell ref="E34:F34"/>
    <mergeCell ref="A38:F38"/>
    <mergeCell ref="A40:B40"/>
    <mergeCell ref="C40:F40"/>
    <mergeCell ref="A41:B41"/>
    <mergeCell ref="C41:F41"/>
    <mergeCell ref="A42:B42"/>
    <mergeCell ref="C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B44" sqref="B44"/>
    </sheetView>
  </sheetViews>
  <sheetFormatPr defaultColWidth="12.42578125" defaultRowHeight="12.75"/>
  <cols>
    <col min="1" max="1" width="4.7109375" style="1" customWidth="1"/>
    <col min="2" max="2" width="77" style="2" customWidth="1"/>
    <col min="3" max="3" width="9.85546875" style="33" customWidth="1"/>
    <col min="4" max="4" width="9.28515625" style="2" customWidth="1"/>
    <col min="5" max="5" width="9.5703125" style="33" customWidth="1"/>
    <col min="6" max="6" width="10.5703125" style="2" customWidth="1"/>
    <col min="7" max="16384" width="12.42578125" style="2"/>
  </cols>
  <sheetData>
    <row r="1" spans="1:7">
      <c r="B1" s="57" t="s">
        <v>0</v>
      </c>
      <c r="C1" s="57"/>
      <c r="D1" s="57"/>
      <c r="E1" s="57"/>
      <c r="F1" s="57"/>
    </row>
    <row r="2" spans="1:7">
      <c r="B2" s="58" t="s">
        <v>64</v>
      </c>
      <c r="C2" s="58"/>
      <c r="D2" s="58"/>
      <c r="E2" s="58"/>
      <c r="F2" s="58"/>
    </row>
    <row r="3" spans="1:7" ht="15.75">
      <c r="A3" s="3" t="s">
        <v>1</v>
      </c>
      <c r="B3" s="59"/>
      <c r="C3" s="59"/>
      <c r="D3" s="59"/>
      <c r="E3" s="37"/>
      <c r="F3" s="37"/>
    </row>
    <row r="4" spans="1:7" ht="15">
      <c r="B4" s="60" t="s">
        <v>2</v>
      </c>
      <c r="C4" s="60"/>
      <c r="D4" s="60"/>
      <c r="E4" s="5"/>
      <c r="F4" s="6"/>
    </row>
    <row r="6" spans="1:7" ht="15.75">
      <c r="A6" s="61" t="s">
        <v>3</v>
      </c>
      <c r="B6" s="61"/>
      <c r="C6" s="61"/>
      <c r="D6" s="61"/>
      <c r="E6" s="61"/>
      <c r="F6" s="61"/>
      <c r="G6" s="36"/>
    </row>
    <row r="7" spans="1:7" ht="38.25">
      <c r="A7" s="38" t="s">
        <v>4</v>
      </c>
      <c r="B7" s="38" t="s">
        <v>5</v>
      </c>
      <c r="C7" s="38" t="s">
        <v>6</v>
      </c>
      <c r="D7" s="38" t="s">
        <v>7</v>
      </c>
      <c r="E7" s="38" t="s">
        <v>6</v>
      </c>
      <c r="F7" s="38" t="s">
        <v>7</v>
      </c>
      <c r="G7" s="36"/>
    </row>
    <row r="8" spans="1:7">
      <c r="A8" s="9">
        <v>1</v>
      </c>
      <c r="B8" s="10" t="s">
        <v>8</v>
      </c>
      <c r="C8" s="11">
        <f>C10+C15+C16+C23+C30</f>
        <v>0</v>
      </c>
      <c r="D8" s="39" t="s">
        <v>9</v>
      </c>
      <c r="E8" s="11">
        <f>E10+E15+E16+E23+E30</f>
        <v>0</v>
      </c>
      <c r="F8" s="13" t="s">
        <v>10</v>
      </c>
      <c r="G8" s="36"/>
    </row>
    <row r="9" spans="1:7">
      <c r="A9" s="9">
        <v>2</v>
      </c>
      <c r="B9" s="14" t="s">
        <v>11</v>
      </c>
      <c r="C9" s="15"/>
      <c r="D9" s="16"/>
      <c r="E9" s="17"/>
      <c r="F9" s="16"/>
      <c r="G9" s="36"/>
    </row>
    <row r="10" spans="1:7">
      <c r="A10" s="18" t="s">
        <v>12</v>
      </c>
      <c r="B10" s="19" t="s">
        <v>13</v>
      </c>
      <c r="C10" s="20">
        <f>SUM(C11:C14)</f>
        <v>0</v>
      </c>
      <c r="D10" s="39" t="s">
        <v>9</v>
      </c>
      <c r="E10" s="20">
        <f>SUM(E11:E14)</f>
        <v>0</v>
      </c>
      <c r="F10" s="39" t="s">
        <v>10</v>
      </c>
      <c r="G10" s="36"/>
    </row>
    <row r="11" spans="1:7">
      <c r="A11" s="21" t="s">
        <v>14</v>
      </c>
      <c r="B11" s="22" t="s">
        <v>15</v>
      </c>
      <c r="C11" s="23"/>
      <c r="D11" s="39" t="s">
        <v>9</v>
      </c>
      <c r="E11" s="23"/>
      <c r="F11" s="39" t="s">
        <v>10</v>
      </c>
      <c r="G11" s="36"/>
    </row>
    <row r="12" spans="1:7">
      <c r="A12" s="21" t="s">
        <v>16</v>
      </c>
      <c r="B12" s="22" t="s">
        <v>17</v>
      </c>
      <c r="C12" s="23"/>
      <c r="D12" s="39" t="s">
        <v>9</v>
      </c>
      <c r="E12" s="23"/>
      <c r="F12" s="39" t="s">
        <v>10</v>
      </c>
      <c r="G12" s="36"/>
    </row>
    <row r="13" spans="1:7">
      <c r="A13" s="21" t="s">
        <v>18</v>
      </c>
      <c r="B13" s="22" t="s">
        <v>19</v>
      </c>
      <c r="C13" s="23"/>
      <c r="D13" s="39" t="s">
        <v>9</v>
      </c>
      <c r="E13" s="23"/>
      <c r="F13" s="39" t="s">
        <v>10</v>
      </c>
      <c r="G13" s="36"/>
    </row>
    <row r="14" spans="1:7">
      <c r="A14" s="21" t="s">
        <v>20</v>
      </c>
      <c r="B14" s="22" t="s">
        <v>21</v>
      </c>
      <c r="C14" s="23"/>
      <c r="D14" s="39" t="s">
        <v>9</v>
      </c>
      <c r="E14" s="23"/>
      <c r="F14" s="39" t="s">
        <v>10</v>
      </c>
      <c r="G14" s="36"/>
    </row>
    <row r="15" spans="1:7">
      <c r="A15" s="18" t="s">
        <v>22</v>
      </c>
      <c r="B15" s="14" t="s">
        <v>23</v>
      </c>
      <c r="C15" s="23"/>
      <c r="D15" s="39" t="s">
        <v>9</v>
      </c>
      <c r="E15" s="23"/>
      <c r="F15" s="39" t="s">
        <v>10</v>
      </c>
      <c r="G15" s="36"/>
    </row>
    <row r="16" spans="1:7">
      <c r="A16" s="18" t="s">
        <v>24</v>
      </c>
      <c r="B16" s="19" t="s">
        <v>25</v>
      </c>
      <c r="C16" s="20">
        <f>SUM(C17:C22)</f>
        <v>0</v>
      </c>
      <c r="D16" s="39" t="s">
        <v>9</v>
      </c>
      <c r="E16" s="20">
        <f>SUM(E17:E22)</f>
        <v>0</v>
      </c>
      <c r="F16" s="39" t="s">
        <v>10</v>
      </c>
      <c r="G16" s="36"/>
    </row>
    <row r="17" spans="1:7">
      <c r="A17" s="21" t="s">
        <v>26</v>
      </c>
      <c r="B17" s="22" t="s">
        <v>27</v>
      </c>
      <c r="C17" s="23"/>
      <c r="D17" s="39" t="s">
        <v>9</v>
      </c>
      <c r="E17" s="20">
        <f>C17*400/1000</f>
        <v>0</v>
      </c>
      <c r="F17" s="39" t="s">
        <v>10</v>
      </c>
      <c r="G17" s="36"/>
    </row>
    <row r="18" spans="1:7">
      <c r="A18" s="21" t="s">
        <v>28</v>
      </c>
      <c r="B18" s="22" t="s">
        <v>29</v>
      </c>
      <c r="C18" s="23"/>
      <c r="D18" s="39" t="s">
        <v>9</v>
      </c>
      <c r="E18" s="20">
        <f>C18*250/1000</f>
        <v>0</v>
      </c>
      <c r="F18" s="39" t="s">
        <v>10</v>
      </c>
      <c r="G18" s="36"/>
    </row>
    <row r="19" spans="1:7">
      <c r="A19" s="21" t="s">
        <v>30</v>
      </c>
      <c r="B19" s="22" t="s">
        <v>31</v>
      </c>
      <c r="C19" s="23"/>
      <c r="D19" s="39" t="s">
        <v>9</v>
      </c>
      <c r="E19" s="20">
        <f>C19*150/1000</f>
        <v>0</v>
      </c>
      <c r="F19" s="39" t="s">
        <v>10</v>
      </c>
      <c r="G19" s="36"/>
    </row>
    <row r="20" spans="1:7">
      <c r="A20" s="21" t="s">
        <v>32</v>
      </c>
      <c r="B20" s="22" t="s">
        <v>33</v>
      </c>
      <c r="C20" s="23"/>
      <c r="D20" s="39" t="s">
        <v>9</v>
      </c>
      <c r="E20" s="20">
        <f>C20*100/1000</f>
        <v>0</v>
      </c>
      <c r="F20" s="39"/>
      <c r="G20" s="36"/>
    </row>
    <row r="21" spans="1:7">
      <c r="A21" s="21" t="s">
        <v>34</v>
      </c>
      <c r="B21" s="22" t="s">
        <v>35</v>
      </c>
      <c r="C21" s="23"/>
      <c r="D21" s="39" t="s">
        <v>9</v>
      </c>
      <c r="E21" s="20">
        <f>C21*70/1000</f>
        <v>0</v>
      </c>
      <c r="F21" s="39" t="s">
        <v>10</v>
      </c>
      <c r="G21" s="36"/>
    </row>
    <row r="22" spans="1:7">
      <c r="A22" s="21" t="s">
        <v>36</v>
      </c>
      <c r="B22" s="22" t="s">
        <v>37</v>
      </c>
      <c r="C22" s="23"/>
      <c r="D22" s="39" t="s">
        <v>9</v>
      </c>
      <c r="E22" s="23"/>
      <c r="F22" s="39" t="s">
        <v>10</v>
      </c>
      <c r="G22" s="36"/>
    </row>
    <row r="23" spans="1:7">
      <c r="A23" s="18" t="s">
        <v>38</v>
      </c>
      <c r="B23" s="19" t="s">
        <v>39</v>
      </c>
      <c r="C23" s="20">
        <f>SUM(C24:C29)</f>
        <v>0</v>
      </c>
      <c r="D23" s="39" t="s">
        <v>9</v>
      </c>
      <c r="E23" s="20">
        <f>SUM(E24:E29)</f>
        <v>0</v>
      </c>
      <c r="F23" s="39" t="s">
        <v>10</v>
      </c>
      <c r="G23" s="36"/>
    </row>
    <row r="24" spans="1:7">
      <c r="A24" s="21" t="s">
        <v>40</v>
      </c>
      <c r="B24" s="22" t="s">
        <v>41</v>
      </c>
      <c r="C24" s="23"/>
      <c r="D24" s="39" t="s">
        <v>9</v>
      </c>
      <c r="E24" s="20">
        <f>C24*400/1000</f>
        <v>0</v>
      </c>
      <c r="F24" s="39" t="s">
        <v>10</v>
      </c>
      <c r="G24" s="36"/>
    </row>
    <row r="25" spans="1:7">
      <c r="A25" s="21" t="s">
        <v>42</v>
      </c>
      <c r="B25" s="22" t="s">
        <v>43</v>
      </c>
      <c r="C25" s="23"/>
      <c r="D25" s="39" t="s">
        <v>9</v>
      </c>
      <c r="E25" s="20">
        <f>C25*250/1000</f>
        <v>0</v>
      </c>
      <c r="F25" s="39" t="s">
        <v>10</v>
      </c>
      <c r="G25" s="36"/>
    </row>
    <row r="26" spans="1:7">
      <c r="A26" s="21" t="s">
        <v>44</v>
      </c>
      <c r="B26" s="22" t="s">
        <v>45</v>
      </c>
      <c r="C26" s="23"/>
      <c r="D26" s="39" t="s">
        <v>9</v>
      </c>
      <c r="E26" s="20">
        <f>C26*125/1000</f>
        <v>0</v>
      </c>
      <c r="F26" s="39" t="s">
        <v>10</v>
      </c>
      <c r="G26" s="36"/>
    </row>
    <row r="27" spans="1:7">
      <c r="A27" s="21" t="s">
        <v>46</v>
      </c>
      <c r="B27" s="22" t="s">
        <v>47</v>
      </c>
      <c r="C27" s="23"/>
      <c r="D27" s="39" t="s">
        <v>9</v>
      </c>
      <c r="E27" s="20">
        <f>C27*100/1000</f>
        <v>0</v>
      </c>
      <c r="F27" s="39" t="s">
        <v>10</v>
      </c>
      <c r="G27" s="36"/>
    </row>
    <row r="28" spans="1:7">
      <c r="A28" s="21" t="s">
        <v>48</v>
      </c>
      <c r="B28" s="22" t="s">
        <v>49</v>
      </c>
      <c r="C28" s="23"/>
      <c r="D28" s="39" t="s">
        <v>9</v>
      </c>
      <c r="E28" s="20">
        <f>C28*80/1000</f>
        <v>0</v>
      </c>
      <c r="F28" s="39" t="s">
        <v>10</v>
      </c>
      <c r="G28" s="36"/>
    </row>
    <row r="29" spans="1:7">
      <c r="A29" s="21" t="s">
        <v>50</v>
      </c>
      <c r="B29" s="22" t="s">
        <v>51</v>
      </c>
      <c r="C29" s="23"/>
      <c r="D29" s="39" t="s">
        <v>9</v>
      </c>
      <c r="E29" s="23"/>
      <c r="F29" s="39" t="s">
        <v>10</v>
      </c>
      <c r="G29" s="36"/>
    </row>
    <row r="30" spans="1:7">
      <c r="A30" s="18" t="s">
        <v>52</v>
      </c>
      <c r="B30" s="22" t="s">
        <v>53</v>
      </c>
      <c r="C30" s="23"/>
      <c r="D30" s="39" t="s">
        <v>9</v>
      </c>
      <c r="E30" s="23"/>
      <c r="F30" s="39" t="s">
        <v>10</v>
      </c>
      <c r="G30" s="36"/>
    </row>
    <row r="31" spans="1:7">
      <c r="A31" s="25"/>
      <c r="B31" s="26"/>
      <c r="C31" s="27"/>
      <c r="D31" s="26"/>
      <c r="E31" s="24"/>
      <c r="F31" s="36"/>
      <c r="G31" s="36"/>
    </row>
    <row r="32" spans="1:7" ht="15.75">
      <c r="A32" s="63" t="s">
        <v>61</v>
      </c>
      <c r="B32" s="63"/>
      <c r="C32" s="63"/>
      <c r="D32" s="63"/>
      <c r="E32" s="63"/>
      <c r="F32" s="63"/>
      <c r="G32" s="36"/>
    </row>
    <row r="33" spans="1:8" ht="25.5">
      <c r="A33" s="38" t="s">
        <v>4</v>
      </c>
      <c r="B33" s="38" t="s">
        <v>5</v>
      </c>
      <c r="C33" s="64" t="s">
        <v>62</v>
      </c>
      <c r="D33" s="64"/>
      <c r="E33" s="64" t="s">
        <v>63</v>
      </c>
      <c r="F33" s="64"/>
      <c r="G33" s="36"/>
    </row>
    <row r="34" spans="1:8" ht="14.25" customHeight="1">
      <c r="A34" s="28">
        <v>1</v>
      </c>
      <c r="B34" s="14" t="s">
        <v>65</v>
      </c>
      <c r="C34" s="65"/>
      <c r="D34" s="65"/>
      <c r="E34" s="66"/>
      <c r="F34" s="66"/>
      <c r="G34" s="36"/>
    </row>
    <row r="35" spans="1:8">
      <c r="A35" s="25"/>
      <c r="B35" s="29"/>
      <c r="C35" s="30"/>
      <c r="D35" s="26"/>
      <c r="E35" s="24"/>
      <c r="F35" s="26"/>
      <c r="G35" s="36"/>
    </row>
    <row r="36" spans="1:8" ht="11.25" customHeight="1">
      <c r="A36" s="25"/>
      <c r="B36" s="31"/>
      <c r="C36" s="32"/>
      <c r="D36" s="24"/>
      <c r="E36" s="24"/>
      <c r="F36" s="24"/>
    </row>
    <row r="37" spans="1:8" hidden="1"/>
    <row r="38" spans="1:8" ht="15.75">
      <c r="A38" s="62" t="s">
        <v>60</v>
      </c>
      <c r="B38" s="62"/>
      <c r="C38" s="62"/>
      <c r="D38" s="62"/>
      <c r="E38" s="62"/>
      <c r="F38" s="62"/>
    </row>
    <row r="39" spans="1:8">
      <c r="A39" s="52" t="s">
        <v>54</v>
      </c>
      <c r="B39" s="52"/>
      <c r="C39" s="53"/>
      <c r="D39" s="53"/>
      <c r="E39" s="53"/>
      <c r="F39" s="53"/>
    </row>
    <row r="40" spans="1:8">
      <c r="A40" s="52" t="s">
        <v>55</v>
      </c>
      <c r="B40" s="52"/>
      <c r="C40" s="49"/>
      <c r="D40" s="50"/>
      <c r="E40" s="50"/>
      <c r="F40" s="51"/>
    </row>
    <row r="41" spans="1:8">
      <c r="A41" s="52" t="s">
        <v>56</v>
      </c>
      <c r="B41" s="52"/>
      <c r="C41" s="53"/>
      <c r="D41" s="53"/>
      <c r="E41" s="53"/>
      <c r="F41" s="53"/>
    </row>
    <row r="42" spans="1:8" ht="15.75">
      <c r="A42" s="52" t="s">
        <v>57</v>
      </c>
      <c r="B42" s="52"/>
      <c r="C42" s="54"/>
      <c r="D42" s="53"/>
      <c r="E42" s="53"/>
      <c r="F42" s="53"/>
    </row>
    <row r="44" spans="1:8">
      <c r="A44" s="40" t="s">
        <v>58</v>
      </c>
      <c r="B44" s="41" t="s">
        <v>67</v>
      </c>
    </row>
    <row r="45" spans="1:8">
      <c r="A45" s="34"/>
      <c r="B45" s="2" t="s">
        <v>59</v>
      </c>
    </row>
    <row r="48" spans="1:8">
      <c r="H48" s="35"/>
    </row>
  </sheetData>
  <mergeCells count="19">
    <mergeCell ref="A39:B39"/>
    <mergeCell ref="C39:F39"/>
    <mergeCell ref="B1:F1"/>
    <mergeCell ref="B2:F2"/>
    <mergeCell ref="B3:D3"/>
    <mergeCell ref="B4:D4"/>
    <mergeCell ref="A6:F6"/>
    <mergeCell ref="A32:F32"/>
    <mergeCell ref="C33:D33"/>
    <mergeCell ref="E33:F33"/>
    <mergeCell ref="C34:D34"/>
    <mergeCell ref="E34:F34"/>
    <mergeCell ref="A38:F38"/>
    <mergeCell ref="A40:B40"/>
    <mergeCell ref="C40:F40"/>
    <mergeCell ref="A41:B41"/>
    <mergeCell ref="C41:F41"/>
    <mergeCell ref="A42:B42"/>
    <mergeCell ref="C42:F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opLeftCell="A7" workbookViewId="0">
      <selection activeCell="L29" sqref="L29"/>
    </sheetView>
  </sheetViews>
  <sheetFormatPr defaultColWidth="12.42578125" defaultRowHeight="12.75"/>
  <cols>
    <col min="1" max="1" width="4.7109375" style="1" customWidth="1"/>
    <col min="2" max="2" width="77" style="2" customWidth="1"/>
    <col min="3" max="3" width="9.85546875" style="33" customWidth="1"/>
    <col min="4" max="4" width="9.28515625" style="2" customWidth="1"/>
    <col min="5" max="5" width="9.5703125" style="33" customWidth="1"/>
    <col min="6" max="6" width="10.5703125" style="2" customWidth="1"/>
    <col min="7" max="16384" width="12.42578125" style="2"/>
  </cols>
  <sheetData>
    <row r="1" spans="1:7">
      <c r="B1" s="57" t="s">
        <v>0</v>
      </c>
      <c r="C1" s="57"/>
      <c r="D1" s="57"/>
      <c r="E1" s="57"/>
      <c r="F1" s="57"/>
    </row>
    <row r="2" spans="1:7">
      <c r="B2" s="58" t="s">
        <v>64</v>
      </c>
      <c r="C2" s="58"/>
      <c r="D2" s="58"/>
      <c r="E2" s="58"/>
      <c r="F2" s="58"/>
    </row>
    <row r="3" spans="1:7" ht="15.75">
      <c r="A3" s="3" t="s">
        <v>1</v>
      </c>
      <c r="B3" s="59"/>
      <c r="C3" s="59"/>
      <c r="D3" s="59"/>
      <c r="E3" s="37"/>
      <c r="F3" s="37"/>
    </row>
    <row r="4" spans="1:7" ht="15">
      <c r="B4" s="60" t="s">
        <v>2</v>
      </c>
      <c r="C4" s="60"/>
      <c r="D4" s="60"/>
      <c r="E4" s="5"/>
      <c r="F4" s="6"/>
    </row>
    <row r="6" spans="1:7" ht="15.75">
      <c r="A6" s="61" t="s">
        <v>3</v>
      </c>
      <c r="B6" s="61"/>
      <c r="C6" s="61"/>
      <c r="D6" s="61"/>
      <c r="E6" s="61"/>
      <c r="F6" s="61"/>
      <c r="G6" s="36"/>
    </row>
    <row r="7" spans="1:7" ht="38.25">
      <c r="A7" s="38" t="s">
        <v>4</v>
      </c>
      <c r="B7" s="38" t="s">
        <v>5</v>
      </c>
      <c r="C7" s="38" t="s">
        <v>6</v>
      </c>
      <c r="D7" s="38" t="s">
        <v>7</v>
      </c>
      <c r="E7" s="38" t="s">
        <v>6</v>
      </c>
      <c r="F7" s="38" t="s">
        <v>7</v>
      </c>
      <c r="G7" s="36"/>
    </row>
    <row r="8" spans="1:7">
      <c r="A8" s="9">
        <v>1</v>
      </c>
      <c r="B8" s="10" t="s">
        <v>8</v>
      </c>
      <c r="C8" s="11">
        <f>C10+C15+C16+C23+C30</f>
        <v>0</v>
      </c>
      <c r="D8" s="39" t="s">
        <v>9</v>
      </c>
      <c r="E8" s="11">
        <f>E10+E15+E16+E23+E30</f>
        <v>0</v>
      </c>
      <c r="F8" s="13" t="s">
        <v>10</v>
      </c>
      <c r="G8" s="36"/>
    </row>
    <row r="9" spans="1:7">
      <c r="A9" s="9">
        <v>2</v>
      </c>
      <c r="B9" s="14" t="s">
        <v>11</v>
      </c>
      <c r="C9" s="15"/>
      <c r="D9" s="16"/>
      <c r="E9" s="17"/>
      <c r="F9" s="16"/>
      <c r="G9" s="36"/>
    </row>
    <row r="10" spans="1:7">
      <c r="A10" s="18" t="s">
        <v>12</v>
      </c>
      <c r="B10" s="19" t="s">
        <v>13</v>
      </c>
      <c r="C10" s="20">
        <f>SUM(C11:C14)</f>
        <v>0</v>
      </c>
      <c r="D10" s="39" t="s">
        <v>9</v>
      </c>
      <c r="E10" s="20">
        <f>SUM(E11:E14)</f>
        <v>0</v>
      </c>
      <c r="F10" s="39" t="s">
        <v>10</v>
      </c>
      <c r="G10" s="36"/>
    </row>
    <row r="11" spans="1:7">
      <c r="A11" s="21" t="s">
        <v>14</v>
      </c>
      <c r="B11" s="22" t="s">
        <v>15</v>
      </c>
      <c r="C11" s="23"/>
      <c r="D11" s="39" t="s">
        <v>9</v>
      </c>
      <c r="E11" s="23"/>
      <c r="F11" s="39" t="s">
        <v>10</v>
      </c>
      <c r="G11" s="36"/>
    </row>
    <row r="12" spans="1:7">
      <c r="A12" s="21" t="s">
        <v>16</v>
      </c>
      <c r="B12" s="22" t="s">
        <v>17</v>
      </c>
      <c r="C12" s="23"/>
      <c r="D12" s="39" t="s">
        <v>9</v>
      </c>
      <c r="E12" s="23"/>
      <c r="F12" s="39" t="s">
        <v>10</v>
      </c>
      <c r="G12" s="36"/>
    </row>
    <row r="13" spans="1:7">
      <c r="A13" s="21" t="s">
        <v>18</v>
      </c>
      <c r="B13" s="22" t="s">
        <v>19</v>
      </c>
      <c r="C13" s="23"/>
      <c r="D13" s="39" t="s">
        <v>9</v>
      </c>
      <c r="E13" s="23"/>
      <c r="F13" s="39" t="s">
        <v>10</v>
      </c>
      <c r="G13" s="36"/>
    </row>
    <row r="14" spans="1:7">
      <c r="A14" s="21" t="s">
        <v>20</v>
      </c>
      <c r="B14" s="22" t="s">
        <v>21</v>
      </c>
      <c r="C14" s="23"/>
      <c r="D14" s="39" t="s">
        <v>9</v>
      </c>
      <c r="E14" s="23"/>
      <c r="F14" s="39" t="s">
        <v>10</v>
      </c>
      <c r="G14" s="36"/>
    </row>
    <row r="15" spans="1:7">
      <c r="A15" s="18" t="s">
        <v>22</v>
      </c>
      <c r="B15" s="14" t="s">
        <v>23</v>
      </c>
      <c r="C15" s="23"/>
      <c r="D15" s="39" t="s">
        <v>9</v>
      </c>
      <c r="E15" s="23"/>
      <c r="F15" s="39" t="s">
        <v>10</v>
      </c>
      <c r="G15" s="36"/>
    </row>
    <row r="16" spans="1:7">
      <c r="A16" s="18" t="s">
        <v>24</v>
      </c>
      <c r="B16" s="19" t="s">
        <v>25</v>
      </c>
      <c r="C16" s="20">
        <f>SUM(C17:C22)</f>
        <v>0</v>
      </c>
      <c r="D16" s="39" t="s">
        <v>9</v>
      </c>
      <c r="E16" s="20">
        <f>SUM(E17:E22)</f>
        <v>0</v>
      </c>
      <c r="F16" s="39" t="s">
        <v>10</v>
      </c>
      <c r="G16" s="36"/>
    </row>
    <row r="17" spans="1:7">
      <c r="A17" s="21" t="s">
        <v>26</v>
      </c>
      <c r="B17" s="22" t="s">
        <v>27</v>
      </c>
      <c r="C17" s="23"/>
      <c r="D17" s="39" t="s">
        <v>9</v>
      </c>
      <c r="E17" s="20">
        <f>C17*400/1000</f>
        <v>0</v>
      </c>
      <c r="F17" s="39" t="s">
        <v>10</v>
      </c>
      <c r="G17" s="36"/>
    </row>
    <row r="18" spans="1:7">
      <c r="A18" s="21" t="s">
        <v>28</v>
      </c>
      <c r="B18" s="22" t="s">
        <v>29</v>
      </c>
      <c r="C18" s="23"/>
      <c r="D18" s="39" t="s">
        <v>9</v>
      </c>
      <c r="E18" s="20">
        <f>C18*250/1000</f>
        <v>0</v>
      </c>
      <c r="F18" s="39" t="s">
        <v>10</v>
      </c>
      <c r="G18" s="36"/>
    </row>
    <row r="19" spans="1:7">
      <c r="A19" s="21" t="s">
        <v>30</v>
      </c>
      <c r="B19" s="22" t="s">
        <v>31</v>
      </c>
      <c r="C19" s="23"/>
      <c r="D19" s="39" t="s">
        <v>9</v>
      </c>
      <c r="E19" s="20">
        <f>C19*150/1000</f>
        <v>0</v>
      </c>
      <c r="F19" s="39" t="s">
        <v>10</v>
      </c>
      <c r="G19" s="36"/>
    </row>
    <row r="20" spans="1:7">
      <c r="A20" s="21" t="s">
        <v>32</v>
      </c>
      <c r="B20" s="22" t="s">
        <v>33</v>
      </c>
      <c r="C20" s="23"/>
      <c r="D20" s="39" t="s">
        <v>9</v>
      </c>
      <c r="E20" s="20">
        <f>C20*100/1000</f>
        <v>0</v>
      </c>
      <c r="F20" s="39"/>
      <c r="G20" s="36"/>
    </row>
    <row r="21" spans="1:7">
      <c r="A21" s="21" t="s">
        <v>34</v>
      </c>
      <c r="B21" s="22" t="s">
        <v>35</v>
      </c>
      <c r="C21" s="23"/>
      <c r="D21" s="39" t="s">
        <v>9</v>
      </c>
      <c r="E21" s="20">
        <f>C21*70/1000</f>
        <v>0</v>
      </c>
      <c r="F21" s="39" t="s">
        <v>10</v>
      </c>
      <c r="G21" s="36"/>
    </row>
    <row r="22" spans="1:7">
      <c r="A22" s="21" t="s">
        <v>36</v>
      </c>
      <c r="B22" s="22" t="s">
        <v>37</v>
      </c>
      <c r="C22" s="23"/>
      <c r="D22" s="39" t="s">
        <v>9</v>
      </c>
      <c r="E22" s="23"/>
      <c r="F22" s="39" t="s">
        <v>10</v>
      </c>
      <c r="G22" s="36"/>
    </row>
    <row r="23" spans="1:7">
      <c r="A23" s="18" t="s">
        <v>38</v>
      </c>
      <c r="B23" s="19" t="s">
        <v>39</v>
      </c>
      <c r="C23" s="20">
        <f>SUM(C24:C29)</f>
        <v>0</v>
      </c>
      <c r="D23" s="39" t="s">
        <v>9</v>
      </c>
      <c r="E23" s="20">
        <f>SUM(E24:E29)</f>
        <v>0</v>
      </c>
      <c r="F23" s="39" t="s">
        <v>10</v>
      </c>
      <c r="G23" s="36"/>
    </row>
    <row r="24" spans="1:7">
      <c r="A24" s="21" t="s">
        <v>40</v>
      </c>
      <c r="B24" s="22" t="s">
        <v>41</v>
      </c>
      <c r="C24" s="23"/>
      <c r="D24" s="39" t="s">
        <v>9</v>
      </c>
      <c r="E24" s="20">
        <f>C24*400/1000</f>
        <v>0</v>
      </c>
      <c r="F24" s="39" t="s">
        <v>10</v>
      </c>
      <c r="G24" s="36"/>
    </row>
    <row r="25" spans="1:7">
      <c r="A25" s="21" t="s">
        <v>42</v>
      </c>
      <c r="B25" s="22" t="s">
        <v>43</v>
      </c>
      <c r="C25" s="23"/>
      <c r="D25" s="39" t="s">
        <v>9</v>
      </c>
      <c r="E25" s="20">
        <f>C25*250/1000</f>
        <v>0</v>
      </c>
      <c r="F25" s="39" t="s">
        <v>10</v>
      </c>
      <c r="G25" s="36"/>
    </row>
    <row r="26" spans="1:7">
      <c r="A26" s="21" t="s">
        <v>44</v>
      </c>
      <c r="B26" s="22" t="s">
        <v>45</v>
      </c>
      <c r="C26" s="23"/>
      <c r="D26" s="39" t="s">
        <v>9</v>
      </c>
      <c r="E26" s="20">
        <f>C26*125/1000</f>
        <v>0</v>
      </c>
      <c r="F26" s="39" t="s">
        <v>10</v>
      </c>
      <c r="G26" s="36"/>
    </row>
    <row r="27" spans="1:7">
      <c r="A27" s="21" t="s">
        <v>46</v>
      </c>
      <c r="B27" s="22" t="s">
        <v>47</v>
      </c>
      <c r="C27" s="23"/>
      <c r="D27" s="39" t="s">
        <v>9</v>
      </c>
      <c r="E27" s="20">
        <f>C27*100/1000</f>
        <v>0</v>
      </c>
      <c r="F27" s="39" t="s">
        <v>10</v>
      </c>
      <c r="G27" s="36"/>
    </row>
    <row r="28" spans="1:7">
      <c r="A28" s="21" t="s">
        <v>48</v>
      </c>
      <c r="B28" s="22" t="s">
        <v>49</v>
      </c>
      <c r="C28" s="23"/>
      <c r="D28" s="39" t="s">
        <v>9</v>
      </c>
      <c r="E28" s="20">
        <f>C28*80/1000</f>
        <v>0</v>
      </c>
      <c r="F28" s="39" t="s">
        <v>10</v>
      </c>
      <c r="G28" s="36"/>
    </row>
    <row r="29" spans="1:7">
      <c r="A29" s="21" t="s">
        <v>50</v>
      </c>
      <c r="B29" s="22" t="s">
        <v>51</v>
      </c>
      <c r="C29" s="23"/>
      <c r="D29" s="39" t="s">
        <v>9</v>
      </c>
      <c r="E29" s="23"/>
      <c r="F29" s="39" t="s">
        <v>10</v>
      </c>
      <c r="G29" s="36"/>
    </row>
    <row r="30" spans="1:7">
      <c r="A30" s="18" t="s">
        <v>52</v>
      </c>
      <c r="B30" s="22" t="s">
        <v>53</v>
      </c>
      <c r="C30" s="23"/>
      <c r="D30" s="39" t="s">
        <v>9</v>
      </c>
      <c r="E30" s="23"/>
      <c r="F30" s="39" t="s">
        <v>10</v>
      </c>
      <c r="G30" s="36"/>
    </row>
    <row r="31" spans="1:7">
      <c r="A31" s="25"/>
      <c r="B31" s="26"/>
      <c r="C31" s="27"/>
      <c r="D31" s="26"/>
      <c r="E31" s="24"/>
      <c r="F31" s="36"/>
      <c r="G31" s="36"/>
    </row>
    <row r="32" spans="1:7" ht="15.75">
      <c r="A32" s="63" t="s">
        <v>61</v>
      </c>
      <c r="B32" s="63"/>
      <c r="C32" s="63"/>
      <c r="D32" s="63"/>
      <c r="E32" s="63"/>
      <c r="F32" s="63"/>
      <c r="G32" s="36"/>
    </row>
    <row r="33" spans="1:8" ht="25.5">
      <c r="A33" s="38" t="s">
        <v>4</v>
      </c>
      <c r="B33" s="38" t="s">
        <v>5</v>
      </c>
      <c r="C33" s="64" t="s">
        <v>62</v>
      </c>
      <c r="D33" s="64"/>
      <c r="E33" s="64" t="s">
        <v>63</v>
      </c>
      <c r="F33" s="64"/>
      <c r="G33" s="36"/>
    </row>
    <row r="34" spans="1:8" ht="14.25" customHeight="1">
      <c r="A34" s="28">
        <v>1</v>
      </c>
      <c r="B34" s="14" t="s">
        <v>65</v>
      </c>
      <c r="C34" s="65"/>
      <c r="D34" s="65"/>
      <c r="E34" s="66"/>
      <c r="F34" s="66"/>
      <c r="G34" s="36"/>
    </row>
    <row r="35" spans="1:8">
      <c r="A35" s="25"/>
      <c r="B35" s="29"/>
      <c r="C35" s="30"/>
      <c r="D35" s="26"/>
      <c r="E35" s="24"/>
      <c r="F35" s="26"/>
      <c r="G35" s="36"/>
    </row>
    <row r="36" spans="1:8" ht="11.25" customHeight="1">
      <c r="A36" s="25"/>
      <c r="B36" s="31"/>
      <c r="C36" s="32"/>
      <c r="D36" s="24"/>
      <c r="E36" s="24"/>
      <c r="F36" s="24"/>
    </row>
    <row r="37" spans="1:8" hidden="1"/>
    <row r="38" spans="1:8" ht="15.75">
      <c r="A38" s="62" t="s">
        <v>60</v>
      </c>
      <c r="B38" s="62"/>
      <c r="C38" s="62"/>
      <c r="D38" s="62"/>
      <c r="E38" s="62"/>
      <c r="F38" s="62"/>
    </row>
    <row r="39" spans="1:8">
      <c r="A39" s="52" t="s">
        <v>54</v>
      </c>
      <c r="B39" s="52"/>
      <c r="C39" s="53"/>
      <c r="D39" s="53"/>
      <c r="E39" s="53"/>
      <c r="F39" s="53"/>
    </row>
    <row r="40" spans="1:8">
      <c r="A40" s="52" t="s">
        <v>55</v>
      </c>
      <c r="B40" s="52"/>
      <c r="C40" s="49"/>
      <c r="D40" s="50"/>
      <c r="E40" s="50"/>
      <c r="F40" s="51"/>
    </row>
    <row r="41" spans="1:8">
      <c r="A41" s="52" t="s">
        <v>56</v>
      </c>
      <c r="B41" s="52"/>
      <c r="C41" s="53"/>
      <c r="D41" s="53"/>
      <c r="E41" s="53"/>
      <c r="F41" s="53"/>
    </row>
    <row r="42" spans="1:8" ht="15.75">
      <c r="A42" s="52" t="s">
        <v>57</v>
      </c>
      <c r="B42" s="52"/>
      <c r="C42" s="54"/>
      <c r="D42" s="53"/>
      <c r="E42" s="53"/>
      <c r="F42" s="53"/>
    </row>
    <row r="44" spans="1:8">
      <c r="A44" s="40" t="s">
        <v>58</v>
      </c>
      <c r="B44" s="41" t="s">
        <v>67</v>
      </c>
    </row>
    <row r="45" spans="1:8">
      <c r="A45" s="34"/>
      <c r="B45" s="2" t="s">
        <v>59</v>
      </c>
    </row>
    <row r="48" spans="1:8">
      <c r="H48" s="35"/>
    </row>
  </sheetData>
  <mergeCells count="19">
    <mergeCell ref="A39:B39"/>
    <mergeCell ref="C39:F39"/>
    <mergeCell ref="B1:F1"/>
    <mergeCell ref="B2:F2"/>
    <mergeCell ref="B3:D3"/>
    <mergeCell ref="B4:D4"/>
    <mergeCell ref="A6:F6"/>
    <mergeCell ref="A32:F32"/>
    <mergeCell ref="C33:D33"/>
    <mergeCell ref="E33:F33"/>
    <mergeCell ref="C34:D34"/>
    <mergeCell ref="E34:F34"/>
    <mergeCell ref="A38:F38"/>
    <mergeCell ref="A40:B40"/>
    <mergeCell ref="C40:F40"/>
    <mergeCell ref="A41:B41"/>
    <mergeCell ref="C41:F41"/>
    <mergeCell ref="A42:B42"/>
    <mergeCell ref="C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Сводная за район</vt:lpstr>
      <vt:lpstr>Первое с.п.</vt:lpstr>
      <vt:lpstr>Второе с.п.</vt:lpstr>
      <vt:lpstr>Третьее с.п.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ЖКХ2</cp:lastModifiedBy>
  <cp:lastPrinted>2021-04-13T05:21:46Z</cp:lastPrinted>
  <dcterms:created xsi:type="dcterms:W3CDTF">2019-04-03T05:26:25Z</dcterms:created>
  <dcterms:modified xsi:type="dcterms:W3CDTF">2021-04-13T05:22:17Z</dcterms:modified>
</cp:coreProperties>
</file>