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5" i="1"/>
  <c r="C48"/>
  <c r="C47" s="1"/>
  <c r="C46" s="1"/>
  <c r="C30"/>
  <c r="C66"/>
  <c r="C62"/>
  <c r="C58"/>
  <c r="C54"/>
  <c r="C49"/>
  <c r="C43"/>
  <c r="C39"/>
  <c r="C38" s="1"/>
  <c r="C31"/>
  <c r="C34"/>
  <c r="C29"/>
  <c r="C28" s="1"/>
  <c r="C19"/>
  <c r="C18" s="1"/>
  <c r="C24"/>
  <c r="C23" s="1"/>
  <c r="C17" l="1"/>
  <c r="C16" s="1"/>
</calcChain>
</file>

<file path=xl/sharedStrings.xml><?xml version="1.0" encoding="utf-8"?>
<sst xmlns="http://schemas.openxmlformats.org/spreadsheetml/2006/main" count="143" uniqueCount="134">
  <si>
    <t xml:space="preserve">                                                                                                    Приложение 2</t>
  </si>
  <si>
    <t>к решению Совета народных депутатов</t>
  </si>
  <si>
    <t>городского поселения город Поворино</t>
  </si>
  <si>
    <t>«О бюджете городского поселения</t>
  </si>
  <si>
    <t>город Поворино на 2018год и на плановый</t>
  </si>
  <si>
    <t>период 2019-2020 годов» от 25.12.2017 г. №268</t>
  </si>
  <si>
    <t>ПОСТУПЛЕНИЕ ДОХОДОВ ГОРОДСКОГО БЮДЖЕТА</t>
  </si>
  <si>
    <t xml:space="preserve">НА 2018 ГОД </t>
  </si>
  <si>
    <t>Сумма (тыс. рублей)</t>
  </si>
  <si>
    <t>Код показателя</t>
  </si>
  <si>
    <t>Наименование</t>
  </si>
  <si>
    <t>показателя</t>
  </si>
  <si>
    <t>2018 год</t>
  </si>
  <si>
    <t>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</si>
  <si>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</si>
  <si>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</si>
  <si>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</si>
  <si>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</si>
  <si>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</si>
  <si>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</si>
  <si>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</si>
  <si>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</si>
  <si>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</si>
  <si>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</si>
  <si>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</si>
  <si>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</si>
  <si>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</si>
  <si>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</si>
  <si>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</si>
  <si>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</si>
  <si>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</si>
  <si>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</si>
  <si>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</si>
  <si>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</si>
  <si>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</si>
  <si>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</si>
  <si>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</si>
  <si>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</si>
  <si>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</si>
  <si>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</si>
  <si>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</si>
  <si>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</si>
  <si>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</si>
  <si>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</si>
  <si>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</si>
  <si>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 взимаемый 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</si>
  <si>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</si>
  <si>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</si>
  <si>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</si>
  <si>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</si>
  <si>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000 1 06 06043 13 0000 110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</si>
  <si>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</si>
  <si>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</si>
  <si>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</si>
  <si>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</si>
  <si>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</si>
  <si>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</si>
  <si>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</si>
  <si>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</si>
  <si>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</si>
  <si>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000 1 11 05025 13 0000 120</t>
  </si>
  <si>
    <t>Доходы, получаемые в виде арендной, а также средства от продажи права на заключение договоров аренды за земли, находящиеся в собственности городских поселений указанных земельных участков (за исключением земельных участков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</si>
  <si>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</si>
  <si>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</si>
  <si>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</si>
  <si>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</si>
  <si>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</si>
  <si>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</si>
  <si>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</si>
  <si>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городского поселения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</si>
  <si>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</si>
  <si>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</si>
  <si>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</si>
  <si>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</si>
  <si>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</si>
  <si>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</si>
  <si>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</si>
  <si>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</si>
  <si>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</si>
  <si>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</si>
  <si>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</si>
  <si>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</si>
  <si>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</si>
  <si>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</si>
  <si>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</si>
  <si>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</si>
  <si>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</si>
  <si>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</si>
  <si>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</si>
  <si>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</si>
  <si>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</si>
  <si>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</si>
  <si>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</si>
  <si>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</si>
  <si>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</si>
  <si>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</si>
  <si>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</si>
  <si>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</si>
  <si>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</si>
  <si>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</si>
  <si>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</si>
  <si>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000 1 17 00000 00 0000 000</t>
  </si>
  <si>
    <t>Прочие неналоговые доходы</t>
  </si>
  <si>
    <t>000 1 17 05000 00 0000 180</t>
  </si>
  <si>
    <t>000 1 17 05050 00 0000 180</t>
  </si>
  <si>
    <t>Прочие неналоговые доходы бюджетов городских поселений</t>
  </si>
  <si>
    <t>000 1 17 05050 13 0000 180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</si>
  <si>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</si>
  <si>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</si>
  <si>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</si>
  <si>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</si>
  <si>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</si>
  <si>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городских поселений на выравнивание бюджетной обеспеченности</t>
  </si>
  <si>
    <t>000 2 02 15001 00 0000 151</t>
  </si>
  <si>
    <t>000 2 02 15001 13 0000 151</t>
  </si>
  <si>
    <t>000 2 02 29999 00 0000 151</t>
  </si>
  <si>
    <t xml:space="preserve">Прочие субсидии </t>
  </si>
  <si>
    <t>000 2 02 29999 13 0000 151</t>
  </si>
  <si>
    <t>Прочие субсидии бюджетам городских поселений</t>
  </si>
  <si>
    <t>000 2 02 25519 00 0000 151</t>
  </si>
  <si>
    <t>Субсидия бюджетам на поддержку отрасли культуры</t>
  </si>
  <si>
    <t>Субсидия бюджетам городских поселений на поддержку отрасли культуры</t>
  </si>
  <si>
    <t>000 2 02 02216 13 0002 151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</si>
  <si>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</si>
  <si>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</si>
  <si>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</si>
  <si>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000 2 0700000 00 0000 000</t>
  </si>
  <si>
    <t>Прочие безвозмездные перечисления</t>
  </si>
  <si>
    <t>000 2 0705030 13 0000 180</t>
  </si>
  <si>
    <t>Прочие безвозмездные перечисления в  бюджетам городских поселений</t>
  </si>
  <si>
    <t>000 2 0705000 13 0000 180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</si>
  <si>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</si>
  <si>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</si>
  <si>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       ПО КОДАМ ВИДОВ ДОХОДОВ, ПОДВИДОВ ДОХОДОВ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</si>
</sst>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6" fillId="0" borderId="7">
      <alignment horizontal="left" wrapText="1" indent="2"/>
    </xf>
    <xf numFmtId="49" fontId="6" fillId="0" borderId="8">
      <alignment horizontal="center" shrinkToFit="1"/>
    </xf>
    <xf numFmtId="49" fontId="6" fillId="0" borderId="9">
      <alignment horizontal="center"/>
    </xf>
    <xf numFmtId="4" fontId="6" fillId="0" borderId="9">
      <alignment horizontal="right" shrinkToFit="1"/>
    </xf>
    <xf numFmtId="0" fontId="7" fillId="0" borderId="1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0" fillId="0" borderId="0" xfId="0" applyProtection="1">
      <protection locked="0"/>
    </xf>
    <xf numFmtId="0" fontId="0" fillId="0" borderId="0" xfId="0" applyAlignment="1">
      <alignment vertical="distributed"/>
    </xf>
    <xf numFmtId="0" fontId="4" fillId="0" borderId="5" xfId="0" applyFont="1" applyBorder="1" applyAlignment="1">
      <alignment vertical="distributed" wrapText="1"/>
    </xf>
    <xf numFmtId="0" fontId="4" fillId="0" borderId="6" xfId="0" applyFont="1" applyBorder="1" applyAlignment="1">
      <alignment vertical="distributed" wrapText="1"/>
    </xf>
    <xf numFmtId="0" fontId="4" fillId="0" borderId="4" xfId="0" applyFont="1" applyBorder="1" applyAlignment="1">
      <alignment vertical="distributed" wrapText="1"/>
    </xf>
    <xf numFmtId="0" fontId="3" fillId="0" borderId="6" xfId="0" applyFont="1" applyBorder="1" applyAlignment="1">
      <alignment vertical="distributed" wrapText="1"/>
    </xf>
    <xf numFmtId="0" fontId="3" fillId="0" borderId="6" xfId="0" applyFont="1" applyBorder="1" applyAlignment="1">
      <alignment vertical="distributed"/>
    </xf>
    <xf numFmtId="4" fontId="3" fillId="0" borderId="6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/>
    <xf numFmtId="4" fontId="4" fillId="0" borderId="6" xfId="0" applyNumberFormat="1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horizontal="right" wrapText="1"/>
    </xf>
    <xf numFmtId="0" fontId="8" fillId="0" borderId="11" xfId="1" applyNumberFormat="1" applyFont="1" applyBorder="1" applyAlignment="1" applyProtection="1">
      <alignment vertical="distributed" wrapText="1"/>
    </xf>
    <xf numFmtId="0" fontId="8" fillId="0" borderId="11" xfId="1" applyNumberFormat="1" applyFont="1" applyBorder="1" applyAlignment="1" applyProtection="1">
      <alignment horizontal="left" vertical="top" wrapText="1"/>
    </xf>
    <xf numFmtId="0" fontId="3" fillId="0" borderId="12" xfId="0" applyFont="1" applyBorder="1" applyAlignment="1">
      <alignment vertical="distributed" wrapText="1"/>
    </xf>
    <xf numFmtId="0" fontId="7" fillId="0" borderId="0" xfId="5" applyNumberFormat="1" applyBorder="1" applyProtection="1"/>
    <xf numFmtId="4" fontId="3" fillId="0" borderId="13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8" fillId="0" borderId="1" xfId="4" applyNumberFormat="1" applyFont="1" applyBorder="1" applyProtection="1">
      <alignment horizontal="right" shrinkToFi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/>
    <xf numFmtId="4" fontId="4" fillId="0" borderId="2" xfId="0" applyNumberFormat="1" applyFont="1" applyBorder="1" applyAlignment="1">
      <alignment horizontal="center" vertical="top" wrapText="1"/>
    </xf>
    <xf numFmtId="4" fontId="0" fillId="0" borderId="3" xfId="0" applyNumberFormat="1" applyBorder="1"/>
    <xf numFmtId="0" fontId="4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center" vertical="top" wrapText="1"/>
    </xf>
  </cellXfs>
  <cellStyles count="6">
    <cellStyle name="xl30" xfId="1"/>
    <cellStyle name="xl37" xfId="2"/>
    <cellStyle name="xl42" xfId="3"/>
    <cellStyle name="xl51" xfId="4"/>
    <cellStyle name="xl70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75" zoomScaleNormal="75" workbookViewId="0">
      <selection activeCell="C30" sqref="C30"/>
    </sheetView>
  </sheetViews>
  <sheetFormatPr defaultRowHeight="15"/>
  <cols>
    <col min="1" max="1" width="33.85546875" customWidth="1"/>
    <col min="2" max="2" width="63.42578125" style="9" customWidth="1"/>
    <col min="3" max="3" width="12.5703125" style="18" customWidth="1"/>
  </cols>
  <sheetData>
    <row r="1" spans="1:3" ht="15" customHeight="1">
      <c r="C1" s="16" t="s">
        <v>0</v>
      </c>
    </row>
    <row r="2" spans="1:3">
      <c r="C2" s="17" t="s">
        <v>1</v>
      </c>
    </row>
    <row r="3" spans="1:3">
      <c r="C3" s="17" t="s">
        <v>2</v>
      </c>
    </row>
    <row r="4" spans="1:3">
      <c r="C4" s="17" t="s">
        <v>3</v>
      </c>
    </row>
    <row r="5" spans="1:3">
      <c r="C5" s="17" t="s">
        <v>4</v>
      </c>
    </row>
    <row r="6" spans="1:3">
      <c r="C6" s="17" t="s">
        <v>5</v>
      </c>
    </row>
    <row r="7" spans="1:3" ht="18.75">
      <c r="A7" s="1"/>
    </row>
    <row r="8" spans="1:3" ht="15.75">
      <c r="A8" s="32" t="s">
        <v>6</v>
      </c>
      <c r="B8" s="33"/>
      <c r="C8" s="33"/>
    </row>
    <row r="9" spans="1:3" ht="18.75">
      <c r="A9" s="34" t="s">
        <v>133</v>
      </c>
      <c r="B9" s="34"/>
    </row>
    <row r="10" spans="1:3" ht="18.75">
      <c r="A10" s="34" t="s">
        <v>7</v>
      </c>
      <c r="B10" s="34"/>
    </row>
    <row r="11" spans="1:3" ht="19.5" thickBot="1">
      <c r="C11" s="2" t="s">
        <v>8</v>
      </c>
    </row>
    <row r="12" spans="1:3" ht="18.75">
      <c r="A12" s="28" t="s">
        <v>9</v>
      </c>
      <c r="B12" s="10" t="s">
        <v>10</v>
      </c>
      <c r="C12" s="30" t="s">
        <v>12</v>
      </c>
    </row>
    <row r="13" spans="1:3" ht="19.5" thickBot="1">
      <c r="A13" s="29"/>
      <c r="B13" s="11" t="s">
        <v>11</v>
      </c>
      <c r="C13" s="31"/>
    </row>
    <row r="14" spans="1:3" ht="15.75" thickBot="1">
      <c r="A14" s="3"/>
    </row>
    <row r="15" spans="1:3" ht="19.5" thickBot="1">
      <c r="A15" s="4">
        <v>1</v>
      </c>
      <c r="B15" s="12">
        <v>2</v>
      </c>
      <c r="C15" s="35">
        <v>3</v>
      </c>
    </row>
    <row r="16" spans="1:3" ht="19.5" thickBot="1">
      <c r="A16" s="5"/>
      <c r="B16" s="11" t="s">
        <v>13</v>
      </c>
      <c r="C16" s="19">
        <f>C17+C66</f>
        <v>80508.899999999994</v>
      </c>
    </row>
    <row r="17" spans="1:4" ht="19.5" thickBot="1">
      <c r="A17" s="6" t="s">
        <v>14</v>
      </c>
      <c r="B17" s="13" t="s">
        <v>15</v>
      </c>
      <c r="C17" s="15">
        <f>C18+C23+C28+C31+C38+C49+C54+C58+C62</f>
        <v>42778.399999999994</v>
      </c>
    </row>
    <row r="18" spans="1:4" ht="19.5" thickBot="1">
      <c r="A18" s="6" t="s">
        <v>16</v>
      </c>
      <c r="B18" s="13" t="s">
        <v>17</v>
      </c>
      <c r="C18" s="15">
        <f>C19</f>
        <v>16667.5</v>
      </c>
    </row>
    <row r="19" spans="1:4" ht="19.5" thickBot="1">
      <c r="A19" s="6" t="s">
        <v>18</v>
      </c>
      <c r="B19" s="13" t="s">
        <v>19</v>
      </c>
      <c r="C19" s="15">
        <f>C20+C21+C22</f>
        <v>16667.5</v>
      </c>
    </row>
    <row r="20" spans="1:4" ht="113.25" thickBot="1">
      <c r="A20" s="6" t="s">
        <v>20</v>
      </c>
      <c r="B20" s="13" t="s">
        <v>21</v>
      </c>
      <c r="C20" s="25">
        <v>16491.7</v>
      </c>
    </row>
    <row r="21" spans="1:4" s="8" customFormat="1" ht="168.75" customHeight="1" thickBot="1">
      <c r="A21" s="6" t="s">
        <v>22</v>
      </c>
      <c r="B21" s="21" t="s">
        <v>23</v>
      </c>
      <c r="C21" s="27">
        <v>135.80000000000001</v>
      </c>
      <c r="D21" s="24"/>
    </row>
    <row r="22" spans="1:4" s="8" customFormat="1" ht="74.25" customHeight="1" thickBot="1">
      <c r="A22" s="6" t="s">
        <v>131</v>
      </c>
      <c r="B22" s="22" t="s">
        <v>132</v>
      </c>
      <c r="C22" s="27">
        <v>40</v>
      </c>
      <c r="D22" s="24"/>
    </row>
    <row r="23" spans="1:4" ht="57" thickBot="1">
      <c r="A23" s="6" t="s">
        <v>24</v>
      </c>
      <c r="B23" s="23" t="s">
        <v>25</v>
      </c>
      <c r="C23" s="26">
        <f>C24</f>
        <v>3750.7</v>
      </c>
    </row>
    <row r="24" spans="1:4" ht="38.25" customHeight="1" thickBot="1">
      <c r="A24" s="6" t="s">
        <v>26</v>
      </c>
      <c r="B24" s="13" t="s">
        <v>27</v>
      </c>
      <c r="C24" s="26">
        <f>C25+C26+C27</f>
        <v>3750.7</v>
      </c>
    </row>
    <row r="25" spans="1:4" ht="113.25" thickBot="1">
      <c r="A25" s="6" t="s">
        <v>28</v>
      </c>
      <c r="B25" s="13" t="s">
        <v>29</v>
      </c>
      <c r="C25" s="26">
        <v>1331.9</v>
      </c>
    </row>
    <row r="26" spans="1:4" ht="132" thickBot="1">
      <c r="A26" s="6" t="s">
        <v>30</v>
      </c>
      <c r="B26" s="13" t="s">
        <v>31</v>
      </c>
      <c r="C26" s="15">
        <v>18.8</v>
      </c>
    </row>
    <row r="27" spans="1:4" ht="113.25" thickBot="1">
      <c r="A27" s="6" t="s">
        <v>32</v>
      </c>
      <c r="B27" s="13" t="s">
        <v>33</v>
      </c>
      <c r="C27" s="15">
        <v>2400</v>
      </c>
    </row>
    <row r="28" spans="1:4" ht="19.5" thickBot="1">
      <c r="A28" s="7" t="s">
        <v>34</v>
      </c>
      <c r="B28" s="13" t="s">
        <v>35</v>
      </c>
      <c r="C28" s="15">
        <f>C29</f>
        <v>464</v>
      </c>
    </row>
    <row r="29" spans="1:4" ht="19.5" thickBot="1">
      <c r="A29" s="7" t="s">
        <v>36</v>
      </c>
      <c r="B29" s="13" t="s">
        <v>37</v>
      </c>
      <c r="C29" s="15">
        <f>C30</f>
        <v>464</v>
      </c>
    </row>
    <row r="30" spans="1:4" ht="19.5" thickBot="1">
      <c r="A30" s="6" t="s">
        <v>38</v>
      </c>
      <c r="B30" s="13" t="s">
        <v>39</v>
      </c>
      <c r="C30" s="15">
        <f>314+150</f>
        <v>464</v>
      </c>
    </row>
    <row r="31" spans="1:4" ht="19.5" thickBot="1">
      <c r="A31" s="7" t="s">
        <v>40</v>
      </c>
      <c r="B31" s="13" t="s">
        <v>41</v>
      </c>
      <c r="C31" s="15">
        <f>C32+C34</f>
        <v>17303</v>
      </c>
    </row>
    <row r="32" spans="1:4" ht="19.5" thickBot="1">
      <c r="A32" s="6" t="s">
        <v>42</v>
      </c>
      <c r="B32" s="13" t="s">
        <v>43</v>
      </c>
      <c r="C32" s="15">
        <v>1500</v>
      </c>
    </row>
    <row r="33" spans="1:3" ht="56.25" customHeight="1" thickBot="1">
      <c r="A33" s="7" t="s">
        <v>44</v>
      </c>
      <c r="B33" s="13" t="s">
        <v>45</v>
      </c>
      <c r="C33" s="15">
        <v>1500</v>
      </c>
    </row>
    <row r="34" spans="1:3" ht="19.5" thickBot="1">
      <c r="A34" s="6" t="s">
        <v>46</v>
      </c>
      <c r="B34" s="13" t="s">
        <v>47</v>
      </c>
      <c r="C34" s="15">
        <f>C35+C37</f>
        <v>15803</v>
      </c>
    </row>
    <row r="35" spans="1:3" ht="19.5" thickBot="1">
      <c r="A35" s="6" t="s">
        <v>48</v>
      </c>
      <c r="B35" s="13" t="s">
        <v>49</v>
      </c>
      <c r="C35" s="15">
        <v>11700</v>
      </c>
    </row>
    <row r="36" spans="1:3" ht="57" thickBot="1">
      <c r="A36" s="6" t="s">
        <v>50</v>
      </c>
      <c r="B36" s="13" t="s">
        <v>51</v>
      </c>
      <c r="C36" s="15">
        <v>11700</v>
      </c>
    </row>
    <row r="37" spans="1:3" ht="57" thickBot="1">
      <c r="A37" s="6" t="s">
        <v>52</v>
      </c>
      <c r="B37" s="13" t="s">
        <v>53</v>
      </c>
      <c r="C37" s="15">
        <v>4103</v>
      </c>
    </row>
    <row r="38" spans="1:3" ht="56.25" customHeight="1" thickBot="1">
      <c r="A38" s="7" t="s">
        <v>54</v>
      </c>
      <c r="B38" s="13" t="s">
        <v>55</v>
      </c>
      <c r="C38" s="15">
        <f>C39+C43+C46</f>
        <v>4128</v>
      </c>
    </row>
    <row r="39" spans="1:3" ht="132" thickBot="1">
      <c r="A39" s="6" t="s">
        <v>56</v>
      </c>
      <c r="B39" s="13" t="s">
        <v>57</v>
      </c>
      <c r="C39" s="15">
        <f>C40+C41+C42</f>
        <v>3726</v>
      </c>
    </row>
    <row r="40" spans="1:3" ht="113.25" thickBot="1">
      <c r="A40" s="6" t="s">
        <v>58</v>
      </c>
      <c r="B40" s="13" t="s">
        <v>59</v>
      </c>
      <c r="C40" s="15">
        <v>1500</v>
      </c>
    </row>
    <row r="41" spans="1:3" ht="132" thickBot="1">
      <c r="A41" s="6" t="s">
        <v>60</v>
      </c>
      <c r="B41" s="13" t="s">
        <v>61</v>
      </c>
      <c r="C41" s="15">
        <v>655</v>
      </c>
    </row>
    <row r="42" spans="1:3" ht="132" thickBot="1">
      <c r="A42" s="6" t="s">
        <v>62</v>
      </c>
      <c r="B42" s="13" t="s">
        <v>63</v>
      </c>
      <c r="C42" s="15">
        <v>1571</v>
      </c>
    </row>
    <row r="43" spans="1:3" ht="38.25" thickBot="1">
      <c r="A43" s="6" t="s">
        <v>64</v>
      </c>
      <c r="B43" s="13" t="s">
        <v>65</v>
      </c>
      <c r="C43" s="15">
        <f>C44</f>
        <v>22</v>
      </c>
    </row>
    <row r="44" spans="1:3" ht="75.75" thickBot="1">
      <c r="A44" s="7" t="s">
        <v>66</v>
      </c>
      <c r="B44" s="13" t="s">
        <v>67</v>
      </c>
      <c r="C44" s="15">
        <v>22</v>
      </c>
    </row>
    <row r="45" spans="1:3" ht="75.75" thickBot="1">
      <c r="A45" s="7" t="s">
        <v>68</v>
      </c>
      <c r="B45" s="13" t="s">
        <v>69</v>
      </c>
      <c r="C45" s="15">
        <v>22</v>
      </c>
    </row>
    <row r="46" spans="1:3" ht="132" thickBot="1">
      <c r="A46" s="6" t="s">
        <v>70</v>
      </c>
      <c r="B46" s="13" t="s">
        <v>71</v>
      </c>
      <c r="C46" s="15">
        <f>C47</f>
        <v>380</v>
      </c>
    </row>
    <row r="47" spans="1:3" ht="113.25" thickBot="1">
      <c r="A47" s="7" t="s">
        <v>72</v>
      </c>
      <c r="B47" s="13" t="s">
        <v>73</v>
      </c>
      <c r="C47" s="15">
        <f>C48</f>
        <v>380</v>
      </c>
    </row>
    <row r="48" spans="1:3" ht="113.25" thickBot="1">
      <c r="A48" s="7" t="s">
        <v>74</v>
      </c>
      <c r="B48" s="13" t="s">
        <v>75</v>
      </c>
      <c r="C48" s="15">
        <f>280+100</f>
        <v>380</v>
      </c>
    </row>
    <row r="49" spans="1:3" ht="57" thickBot="1">
      <c r="A49" s="7" t="s">
        <v>76</v>
      </c>
      <c r="B49" s="13" t="s">
        <v>77</v>
      </c>
      <c r="C49" s="15">
        <f>C50+C53</f>
        <v>310</v>
      </c>
    </row>
    <row r="50" spans="1:3" ht="19.5" thickBot="1">
      <c r="A50" s="7" t="s">
        <v>78</v>
      </c>
      <c r="B50" s="13" t="s">
        <v>79</v>
      </c>
      <c r="C50" s="15">
        <v>160</v>
      </c>
    </row>
    <row r="51" spans="1:3" ht="19.5" thickBot="1">
      <c r="A51" s="7" t="s">
        <v>80</v>
      </c>
      <c r="B51" s="13" t="s">
        <v>81</v>
      </c>
      <c r="C51" s="15">
        <v>160</v>
      </c>
    </row>
    <row r="52" spans="1:3" ht="36.75" customHeight="1" thickBot="1">
      <c r="A52" s="7" t="s">
        <v>82</v>
      </c>
      <c r="B52" s="13" t="s">
        <v>83</v>
      </c>
      <c r="C52" s="15">
        <v>160</v>
      </c>
    </row>
    <row r="53" spans="1:3" ht="38.25" thickBot="1">
      <c r="A53" s="7" t="s">
        <v>84</v>
      </c>
      <c r="B53" s="13" t="s">
        <v>85</v>
      </c>
      <c r="C53" s="15">
        <v>150</v>
      </c>
    </row>
    <row r="54" spans="1:3" ht="38.25" thickBot="1">
      <c r="A54" s="7" t="s">
        <v>86</v>
      </c>
      <c r="B54" s="14" t="s">
        <v>87</v>
      </c>
      <c r="C54" s="15">
        <f>C55</f>
        <v>20</v>
      </c>
    </row>
    <row r="55" spans="1:3" ht="38.25" customHeight="1" thickBot="1">
      <c r="A55" s="6" t="s">
        <v>88</v>
      </c>
      <c r="B55" s="13" t="s">
        <v>89</v>
      </c>
      <c r="C55" s="15">
        <v>20</v>
      </c>
    </row>
    <row r="56" spans="1:3" ht="36.75" customHeight="1" thickBot="1">
      <c r="A56" s="6" t="s">
        <v>90</v>
      </c>
      <c r="B56" s="13" t="s">
        <v>91</v>
      </c>
      <c r="C56" s="15">
        <v>20</v>
      </c>
    </row>
    <row r="57" spans="1:3" ht="75.75" thickBot="1">
      <c r="A57" s="7" t="s">
        <v>92</v>
      </c>
      <c r="B57" s="13" t="s">
        <v>93</v>
      </c>
      <c r="C57" s="15">
        <v>20</v>
      </c>
    </row>
    <row r="58" spans="1:3" ht="19.5" thickBot="1">
      <c r="A58" s="6" t="s">
        <v>94</v>
      </c>
      <c r="B58" s="13" t="s">
        <v>95</v>
      </c>
      <c r="C58" s="15">
        <f>C59</f>
        <v>121.2</v>
      </c>
    </row>
    <row r="59" spans="1:3" ht="38.25" thickBot="1">
      <c r="A59" s="6" t="s">
        <v>96</v>
      </c>
      <c r="B59" s="13" t="s">
        <v>97</v>
      </c>
      <c r="C59" s="15">
        <v>121.2</v>
      </c>
    </row>
    <row r="60" spans="1:3" ht="57" thickBot="1">
      <c r="A60" s="7" t="s">
        <v>98</v>
      </c>
      <c r="B60" s="13" t="s">
        <v>99</v>
      </c>
      <c r="C60" s="15">
        <v>121.2</v>
      </c>
    </row>
    <row r="61" spans="1:3" ht="57" thickBot="1">
      <c r="A61" s="7" t="s">
        <v>100</v>
      </c>
      <c r="B61" s="13" t="s">
        <v>99</v>
      </c>
      <c r="C61" s="15">
        <v>121.2</v>
      </c>
    </row>
    <row r="62" spans="1:3" ht="19.5" thickBot="1">
      <c r="A62" s="6" t="s">
        <v>101</v>
      </c>
      <c r="B62" s="13" t="s">
        <v>102</v>
      </c>
      <c r="C62" s="15">
        <f>C63</f>
        <v>14</v>
      </c>
    </row>
    <row r="63" spans="1:3" ht="19.5" thickBot="1">
      <c r="A63" s="6" t="s">
        <v>103</v>
      </c>
      <c r="B63" s="13" t="s">
        <v>102</v>
      </c>
      <c r="C63" s="15">
        <v>14</v>
      </c>
    </row>
    <row r="64" spans="1:3" ht="38.25" thickBot="1">
      <c r="A64" s="6" t="s">
        <v>104</v>
      </c>
      <c r="B64" s="13" t="s">
        <v>105</v>
      </c>
      <c r="C64" s="15">
        <v>14</v>
      </c>
    </row>
    <row r="65" spans="1:3" ht="38.25" thickBot="1">
      <c r="A65" s="6" t="s">
        <v>106</v>
      </c>
      <c r="B65" s="13" t="s">
        <v>105</v>
      </c>
      <c r="C65" s="15">
        <v>14</v>
      </c>
    </row>
    <row r="66" spans="1:3" ht="19.5" thickBot="1">
      <c r="A66" s="6" t="s">
        <v>107</v>
      </c>
      <c r="B66" s="13" t="s">
        <v>108</v>
      </c>
      <c r="C66" s="15">
        <f>C67+C71+C73+C75+C76+C77</f>
        <v>37730.5</v>
      </c>
    </row>
    <row r="67" spans="1:3" ht="57" thickBot="1">
      <c r="A67" s="6" t="s">
        <v>109</v>
      </c>
      <c r="B67" s="13" t="s">
        <v>110</v>
      </c>
      <c r="C67" s="20">
        <v>1733.6</v>
      </c>
    </row>
    <row r="68" spans="1:3" ht="38.25" thickBot="1">
      <c r="A68" s="6" t="s">
        <v>111</v>
      </c>
      <c r="B68" s="13" t="s">
        <v>112</v>
      </c>
      <c r="C68" s="20">
        <v>1733.6</v>
      </c>
    </row>
    <row r="69" spans="1:3" ht="38.25" thickBot="1">
      <c r="A69" s="6" t="s">
        <v>113</v>
      </c>
      <c r="B69" s="13" t="s">
        <v>112</v>
      </c>
      <c r="C69" s="20">
        <v>1733.6</v>
      </c>
    </row>
    <row r="70" spans="1:3" ht="38.25" thickBot="1">
      <c r="A70" s="6" t="s">
        <v>114</v>
      </c>
      <c r="B70" s="13" t="s">
        <v>112</v>
      </c>
      <c r="C70" s="20">
        <v>1733.6</v>
      </c>
    </row>
    <row r="71" spans="1:3" ht="19.5" thickBot="1">
      <c r="A71" s="6" t="s">
        <v>115</v>
      </c>
      <c r="B71" s="13" t="s">
        <v>116</v>
      </c>
      <c r="C71" s="20">
        <v>1272.9000000000001</v>
      </c>
    </row>
    <row r="72" spans="1:3" ht="19.5" thickBot="1">
      <c r="A72" s="6" t="s">
        <v>117</v>
      </c>
      <c r="B72" s="13" t="s">
        <v>118</v>
      </c>
      <c r="C72" s="20">
        <v>1272.9000000000001</v>
      </c>
    </row>
    <row r="73" spans="1:3" ht="38.25" thickBot="1">
      <c r="A73" s="6" t="s">
        <v>119</v>
      </c>
      <c r="B73" s="13" t="s">
        <v>120</v>
      </c>
      <c r="C73" s="20">
        <v>36.9</v>
      </c>
    </row>
    <row r="74" spans="1:3" ht="38.25" thickBot="1">
      <c r="A74" s="6" t="s">
        <v>119</v>
      </c>
      <c r="B74" s="13" t="s">
        <v>121</v>
      </c>
      <c r="C74" s="20">
        <v>36.9</v>
      </c>
    </row>
    <row r="75" spans="1:3" ht="132" thickBot="1">
      <c r="A75" s="6" t="s">
        <v>122</v>
      </c>
      <c r="B75" s="13" t="s">
        <v>123</v>
      </c>
      <c r="C75" s="20">
        <f>14876.2+7259.3+7657.1</f>
        <v>29792.6</v>
      </c>
    </row>
    <row r="76" spans="1:3" ht="74.25" customHeight="1" thickBot="1">
      <c r="A76" s="6" t="s">
        <v>124</v>
      </c>
      <c r="B76" s="13" t="s">
        <v>125</v>
      </c>
      <c r="C76" s="20">
        <v>4807.5</v>
      </c>
    </row>
    <row r="77" spans="1:3" ht="19.5" thickBot="1">
      <c r="A77" s="6" t="s">
        <v>126</v>
      </c>
      <c r="B77" s="13" t="s">
        <v>127</v>
      </c>
      <c r="C77" s="20">
        <v>87</v>
      </c>
    </row>
    <row r="78" spans="1:3" ht="38.25" thickBot="1">
      <c r="A78" s="6" t="s">
        <v>128</v>
      </c>
      <c r="B78" s="13" t="s">
        <v>129</v>
      </c>
      <c r="C78" s="20">
        <v>87</v>
      </c>
    </row>
    <row r="79" spans="1:3" ht="38.25" thickBot="1">
      <c r="A79" s="6" t="s">
        <v>130</v>
      </c>
      <c r="B79" s="13" t="s">
        <v>129</v>
      </c>
      <c r="C79" s="20">
        <v>87</v>
      </c>
    </row>
    <row r="80" spans="1:3" ht="38.25" thickBot="1">
      <c r="A80" s="6" t="s">
        <v>130</v>
      </c>
      <c r="B80" s="13" t="s">
        <v>129</v>
      </c>
      <c r="C80" s="20">
        <v>87</v>
      </c>
    </row>
  </sheetData>
  <mergeCells count="5">
    <mergeCell ref="A12:A13"/>
    <mergeCell ref="C12:C13"/>
    <mergeCell ref="A8:C8"/>
    <mergeCell ref="A9:B9"/>
    <mergeCell ref="A10:B10"/>
  </mergeCells>
  <pageMargins left="0.70866141732283472" right="0.70866141732283472" top="0.55118110236220474" bottom="0.55118110236220474" header="0" footer="0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2018-08-01T08:44:32Z</dcterms:modified>
</cp:coreProperties>
</file>